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tabRatio="913" activeTab="0"/>
  </bookViews>
  <sheets>
    <sheet name="BDD" sheetId="1" r:id="rId1"/>
    <sheet name="Año" sheetId="2" r:id="rId2"/>
    <sheet name="Dia" sheetId="3" r:id="rId3"/>
    <sheet name="Artista" sheetId="4" r:id="rId4"/>
    <sheet name="Presentaciones" sheetId="5" r:id="rId5"/>
    <sheet name="Pais" sheetId="6" r:id="rId6"/>
    <sheet name="Origen" sheetId="7" r:id="rId7"/>
    <sheet name="Rubro" sheetId="8" r:id="rId8"/>
    <sheet name="Paises_Anhos" sheetId="9" r:id="rId9"/>
    <sheet name="Evolucion_Paises" sheetId="10" r:id="rId10"/>
    <sheet name="Acumulado_por_Pais" sheetId="11" r:id="rId11"/>
    <sheet name="Invitados_por_Pais" sheetId="12" r:id="rId12"/>
    <sheet name="Invitados_Acumulados" sheetId="13" r:id="rId13"/>
    <sheet name="Relacion_paises_premios" sheetId="14" r:id="rId14"/>
  </sheets>
  <definedNames>
    <definedName name="_xlnm._FilterDatabase" localSheetId="0" hidden="1">'BDD'!$A$1:$O$1194</definedName>
  </definedNames>
  <calcPr fullCalcOnLoad="1"/>
</workbook>
</file>

<file path=xl/sharedStrings.xml><?xml version="1.0" encoding="utf-8"?>
<sst xmlns="http://schemas.openxmlformats.org/spreadsheetml/2006/main" count="9211" uniqueCount="1134">
  <si>
    <t>Año</t>
  </si>
  <si>
    <t>Día de Festival</t>
  </si>
  <si>
    <t>Día de la semana</t>
  </si>
  <si>
    <t>Fecha</t>
  </si>
  <si>
    <t>Artista</t>
  </si>
  <si>
    <t>País</t>
  </si>
  <si>
    <t>Origen</t>
  </si>
  <si>
    <t>Género</t>
  </si>
  <si>
    <t>Antorcha de Plata</t>
  </si>
  <si>
    <t>Antorcha de Oro</t>
  </si>
  <si>
    <t>Gaviota de Plata</t>
  </si>
  <si>
    <t>Gaviota de Oro</t>
  </si>
  <si>
    <t xml:space="preserve">Lunes </t>
  </si>
  <si>
    <t>Roberto Carlos</t>
  </si>
  <si>
    <t>Brasil</t>
  </si>
  <si>
    <t>Latino</t>
  </si>
  <si>
    <t>Balada</t>
  </si>
  <si>
    <t>Dino Gordillo</t>
  </si>
  <si>
    <t>Chile</t>
  </si>
  <si>
    <t>Chileno</t>
  </si>
  <si>
    <t>Humor</t>
  </si>
  <si>
    <t>Yuri</t>
  </si>
  <si>
    <t>México</t>
  </si>
  <si>
    <t xml:space="preserve">Martes </t>
  </si>
  <si>
    <t>Américo</t>
  </si>
  <si>
    <t>Óscar Gangas</t>
  </si>
  <si>
    <t>Martes</t>
  </si>
  <si>
    <t>Aventura</t>
  </si>
  <si>
    <t>República Dominicana</t>
  </si>
  <si>
    <t>Miércoles</t>
  </si>
  <si>
    <t>Marco Antonio Solís</t>
  </si>
  <si>
    <t>Mauricio Flores</t>
  </si>
  <si>
    <t>Calle 13</t>
  </si>
  <si>
    <t>Puerto Rico</t>
  </si>
  <si>
    <t>Pop/Rock</t>
  </si>
  <si>
    <t xml:space="preserve">Jueves </t>
  </si>
  <si>
    <t>Chayanne</t>
  </si>
  <si>
    <t>Carlos Baute</t>
  </si>
  <si>
    <t>Venezuela</t>
  </si>
  <si>
    <t>Pitbull</t>
  </si>
  <si>
    <t>Cuba</t>
  </si>
  <si>
    <t>Bailable</t>
  </si>
  <si>
    <t>Viernes</t>
  </si>
  <si>
    <t>Sting</t>
  </si>
  <si>
    <t>Inglaterra</t>
  </si>
  <si>
    <t>Anglo</t>
  </si>
  <si>
    <t>Los Jaivas</t>
  </si>
  <si>
    <t xml:space="preserve">Sábado </t>
  </si>
  <si>
    <t>Alejandro Sanz</t>
  </si>
  <si>
    <t>España</t>
  </si>
  <si>
    <t>Cumbre bailable de grupos de cumbia (Villa Cariño, Viking 5)</t>
  </si>
  <si>
    <t>Coco Legrand</t>
  </si>
  <si>
    <t xml:space="preserve">Valentín Trujillo </t>
  </si>
  <si>
    <t>Paul Anka</t>
  </si>
  <si>
    <t>Canadá</t>
  </si>
  <si>
    <t>Magic Twins</t>
  </si>
  <si>
    <t>Variedades</t>
  </si>
  <si>
    <t xml:space="preserve">Reik </t>
  </si>
  <si>
    <t>Don Omar</t>
  </si>
  <si>
    <t>Bombo Fica</t>
  </si>
  <si>
    <t>Raphael</t>
  </si>
  <si>
    <t>Miranda!</t>
  </si>
  <si>
    <t>Argentina</t>
  </si>
  <si>
    <t>Tito "El Bambino"</t>
  </si>
  <si>
    <t>La Noche</t>
  </si>
  <si>
    <t>Ricardo Arjona</t>
  </si>
  <si>
    <t>Guatemala</t>
  </si>
  <si>
    <t>Antonio Vodanovic</t>
  </si>
  <si>
    <t>Animador</t>
  </si>
  <si>
    <t>Joan Manuel Serrat</t>
  </si>
  <si>
    <t>Camila</t>
  </si>
  <si>
    <t>Verónica Villarroel</t>
  </si>
  <si>
    <t>Ópera</t>
  </si>
  <si>
    <t xml:space="preserve">Juanes </t>
  </si>
  <si>
    <t>Colombia</t>
  </si>
  <si>
    <t>Estados Unidos</t>
  </si>
  <si>
    <t>Carlos Santana</t>
  </si>
  <si>
    <t>Leonardo Farkas</t>
  </si>
  <si>
    <t>Dinamita Show</t>
  </si>
  <si>
    <t xml:space="preserve">Roger Hodgson </t>
  </si>
  <si>
    <t xml:space="preserve">Simply Red </t>
  </si>
  <si>
    <t xml:space="preserve">R.K.M &amp; Ken-Y </t>
  </si>
  <si>
    <t>Luis Fonsi</t>
  </si>
  <si>
    <t>Daddy Yankee</t>
  </si>
  <si>
    <t>Natalino</t>
  </si>
  <si>
    <t>Marc Anthony</t>
  </si>
  <si>
    <t>Miguel Bosé</t>
  </si>
  <si>
    <t xml:space="preserve">Earth, Wind &amp; Fire </t>
  </si>
  <si>
    <t>Jueves</t>
  </si>
  <si>
    <t xml:space="preserve">Journey </t>
  </si>
  <si>
    <t xml:space="preserve">Stefan Kramer </t>
  </si>
  <si>
    <t>Sinergia</t>
  </si>
  <si>
    <t>Peter Frampton</t>
  </si>
  <si>
    <t>Franco De Vita</t>
  </si>
  <si>
    <t>Cumbre tropical (Giolito y su Combo, Juana Fé, Sonora Barón)</t>
  </si>
  <si>
    <t>Sábado</t>
  </si>
  <si>
    <t>Nelly Furtado</t>
  </si>
  <si>
    <t xml:space="preserve">Amango </t>
  </si>
  <si>
    <t>Domingo</t>
  </si>
  <si>
    <t>Bafochi</t>
  </si>
  <si>
    <t>Danza</t>
  </si>
  <si>
    <t>Vicentico</t>
  </si>
  <si>
    <t>Lunes</t>
  </si>
  <si>
    <t>Buddy Richard</t>
  </si>
  <si>
    <t>Wisin &amp; Yandel</t>
  </si>
  <si>
    <t>La Oreja de Van Gogh</t>
  </si>
  <si>
    <t>Bacilos</t>
  </si>
  <si>
    <t>Tom Jones</t>
  </si>
  <si>
    <t>Gales</t>
  </si>
  <si>
    <t>Los Bunkers</t>
  </si>
  <si>
    <t>Gustavo Cerati</t>
  </si>
  <si>
    <t>Ana Torroja</t>
  </si>
  <si>
    <t>Kudai</t>
  </si>
  <si>
    <t>Los Tres</t>
  </si>
  <si>
    <t>Álvaro Salas</t>
  </si>
  <si>
    <t>Fito Páez</t>
  </si>
  <si>
    <t>Bryan Adams</t>
  </si>
  <si>
    <t>Luis Jara</t>
  </si>
  <si>
    <t>Palta Meléndez</t>
  </si>
  <si>
    <t>Lucybell</t>
  </si>
  <si>
    <t xml:space="preserve">Ricky Martin </t>
  </si>
  <si>
    <t>Juan Luis Guerra</t>
  </si>
  <si>
    <t>José Feliciano</t>
  </si>
  <si>
    <t>Carlos García</t>
  </si>
  <si>
    <t>Sin Bandera</t>
  </si>
  <si>
    <t>Illapu</t>
  </si>
  <si>
    <t>Folk</t>
  </si>
  <si>
    <t>a-ha</t>
  </si>
  <si>
    <t>Noruega</t>
  </si>
  <si>
    <t>Chancho en Piedra</t>
  </si>
  <si>
    <t xml:space="preserve">Kansas </t>
  </si>
  <si>
    <t>Bafona</t>
  </si>
  <si>
    <t>Joe Vasconcellos</t>
  </si>
  <si>
    <t>Alejandro Fernández</t>
  </si>
  <si>
    <t>Amaral</t>
  </si>
  <si>
    <t>Franz Ferdinand</t>
  </si>
  <si>
    <t>Escocia</t>
  </si>
  <si>
    <t>Ruperto</t>
  </si>
  <si>
    <t>La Gran Sonora de Chile (Sonora de Tommy Rey, Sonora Palacios)</t>
  </si>
  <si>
    <t>La Sonora Palacios</t>
  </si>
  <si>
    <t>Paulina Rubio</t>
  </si>
  <si>
    <t>Hugo Varela</t>
  </si>
  <si>
    <t>Babasónicos</t>
  </si>
  <si>
    <t>Alberto Plaza</t>
  </si>
  <si>
    <t>Los Hermanos Bustos</t>
  </si>
  <si>
    <t>Felo</t>
  </si>
  <si>
    <t>Congreso</t>
  </si>
  <si>
    <t>La Ley</t>
  </si>
  <si>
    <t>Alexandre Pires</t>
  </si>
  <si>
    <t>Julieta Venegas</t>
  </si>
  <si>
    <t>Café Tacuba</t>
  </si>
  <si>
    <t>David Bisbal</t>
  </si>
  <si>
    <t>The Orchestra (ex ELO)</t>
  </si>
  <si>
    <t>Paulo Iglesias</t>
  </si>
  <si>
    <t>Diego Torres</t>
  </si>
  <si>
    <t>Los Auténticos Decadentes</t>
  </si>
  <si>
    <t>Cristián Castro</t>
  </si>
  <si>
    <t>Soraya</t>
  </si>
  <si>
    <t>Umberto Tozzi</t>
  </si>
  <si>
    <t>Italia</t>
  </si>
  <si>
    <t>La Sonora de Tommy Rey</t>
  </si>
  <si>
    <t>Camilo Sesto</t>
  </si>
  <si>
    <t>Douglas</t>
  </si>
  <si>
    <t>Toto</t>
  </si>
  <si>
    <t>Juan Gabriel</t>
  </si>
  <si>
    <t>Álex Ubago</t>
  </si>
  <si>
    <t>Canal Magdalena</t>
  </si>
  <si>
    <t>María José Quintanilla</t>
  </si>
  <si>
    <t>Inti-Illimani</t>
  </si>
  <si>
    <t>Tito Fernández</t>
  </si>
  <si>
    <t>Los Pettinellis</t>
  </si>
  <si>
    <t>Salvatore Adamo</t>
  </si>
  <si>
    <t>Molotov</t>
  </si>
  <si>
    <t>Los Indolatinos</t>
  </si>
  <si>
    <t>DJ Méndez</t>
  </si>
  <si>
    <t>Suecia</t>
  </si>
  <si>
    <t>Safri Duo</t>
  </si>
  <si>
    <t>Dinamarca</t>
  </si>
  <si>
    <t>Maná</t>
  </si>
  <si>
    <t>INXS</t>
  </si>
  <si>
    <t>Australia</t>
  </si>
  <si>
    <t>Rosario</t>
  </si>
  <si>
    <t>Gondwana</t>
  </si>
  <si>
    <t>Natalia Cuevas</t>
  </si>
  <si>
    <t>Los Prisioneros</t>
  </si>
  <si>
    <t>Charly García</t>
  </si>
  <si>
    <t>Los Nocheros</t>
  </si>
  <si>
    <t>Franco Simone</t>
  </si>
  <si>
    <t>Café con Leche</t>
  </si>
  <si>
    <t>Ricardo Montaner</t>
  </si>
  <si>
    <t>Los Ilegales</t>
  </si>
  <si>
    <t>Javiera y Los Imposibles</t>
  </si>
  <si>
    <t>Germán Casas</t>
  </si>
  <si>
    <t>Soledad</t>
  </si>
  <si>
    <t>Gloria Benavides</t>
  </si>
  <si>
    <t>Cecilia Echenique</t>
  </si>
  <si>
    <t>Myriam Hernández</t>
  </si>
  <si>
    <t>Pedro Fernández</t>
  </si>
  <si>
    <t>Lucero</t>
  </si>
  <si>
    <t>Palmenia Pizarro</t>
  </si>
  <si>
    <t>La Nueva Ola</t>
  </si>
  <si>
    <t>Natalia Oreiro</t>
  </si>
  <si>
    <t>Uruguay</t>
  </si>
  <si>
    <t>Memo Bunke y Natalia Cuevas</t>
  </si>
  <si>
    <t>Antonio Rios</t>
  </si>
  <si>
    <t>Ana Torroja y Miguel Bosé</t>
  </si>
  <si>
    <t>Millenium Show</t>
  </si>
  <si>
    <t>Fernando Ubiergo</t>
  </si>
  <si>
    <t>Ráfaga</t>
  </si>
  <si>
    <t>A-Teens</t>
  </si>
  <si>
    <t>Emmanuel</t>
  </si>
  <si>
    <t>Daniel Muñoz</t>
  </si>
  <si>
    <t>Elvis Crespo</t>
  </si>
  <si>
    <t>Sandy</t>
  </si>
  <si>
    <t>Bolivia</t>
  </si>
  <si>
    <t>Celia Cruz</t>
  </si>
  <si>
    <t>Xuxa</t>
  </si>
  <si>
    <t>Memo Bunke</t>
  </si>
  <si>
    <t>Enrique Iglesias</t>
  </si>
  <si>
    <t>Pablo Herrera</t>
  </si>
  <si>
    <t>José Alfredo Fuentes</t>
  </si>
  <si>
    <t>Creedence Clearwater Revisited</t>
  </si>
  <si>
    <t>Rosana</t>
  </si>
  <si>
    <t>Melon y Melame</t>
  </si>
  <si>
    <t>Miercoles</t>
  </si>
  <si>
    <t>Sabado</t>
  </si>
  <si>
    <t>Los Pitusos</t>
  </si>
  <si>
    <t>Los Ramblers</t>
  </si>
  <si>
    <t>Rock</t>
  </si>
  <si>
    <t>Sergio Dalma</t>
  </si>
  <si>
    <t>Beatlemanía</t>
  </si>
  <si>
    <t>Jon Secada</t>
  </si>
  <si>
    <t>Piña Colada</t>
  </si>
  <si>
    <t>Gloria Trevi</t>
  </si>
  <si>
    <t>Los Temerarios</t>
  </si>
  <si>
    <t>Mercedes Sosa</t>
  </si>
  <si>
    <t>Álvaro Torres</t>
  </si>
  <si>
    <t>El Salvador</t>
  </si>
  <si>
    <t>Angélica</t>
  </si>
  <si>
    <t>Francis Lalanne</t>
  </si>
  <si>
    <t>Francia</t>
  </si>
  <si>
    <t>Miguel Mateos</t>
  </si>
  <si>
    <t>Hermógenes Conache</t>
  </si>
  <si>
    <t>José Luis Rodríguez</t>
  </si>
  <si>
    <t>Que Pasa</t>
  </si>
  <si>
    <t>Juan Antonio Labra</t>
  </si>
  <si>
    <t>Manuel Mijares</t>
  </si>
  <si>
    <t>Pat Henry</t>
  </si>
  <si>
    <t>Luis Miguel</t>
  </si>
  <si>
    <t>Wilfrido Vargas</t>
  </si>
  <si>
    <t>Europe</t>
  </si>
  <si>
    <t>Peter Rock</t>
  </si>
  <si>
    <t>Catalina Telias</t>
  </si>
  <si>
    <t>Dyango</t>
  </si>
  <si>
    <t>Bertín Osborne</t>
  </si>
  <si>
    <t>Pablo Ruiz</t>
  </si>
  <si>
    <t>REO Speedwagon</t>
  </si>
  <si>
    <t>Pachuco y la Cubanacán</t>
  </si>
  <si>
    <t>Thomas Anders</t>
  </si>
  <si>
    <t>Alemania</t>
  </si>
  <si>
    <t>Rodolfo Navech</t>
  </si>
  <si>
    <t>Modern Talking</t>
  </si>
  <si>
    <t>Klaudio Showman</t>
  </si>
  <si>
    <t>Carlos Mata</t>
  </si>
  <si>
    <t>Sonora Palacios</t>
  </si>
  <si>
    <t>Shirley Bassey</t>
  </si>
  <si>
    <t>Patricia Frías</t>
  </si>
  <si>
    <t>Olé Olé</t>
  </si>
  <si>
    <t>Verónica Castro</t>
  </si>
  <si>
    <t>Los Enanitos Verdes</t>
  </si>
  <si>
    <t>Mr. Mister</t>
  </si>
  <si>
    <t>Vivian Reed</t>
  </si>
  <si>
    <t>El Huaso Clavel</t>
  </si>
  <si>
    <t>Antumapu</t>
  </si>
  <si>
    <t>Laura Branigan</t>
  </si>
  <si>
    <t>Nadie</t>
  </si>
  <si>
    <t>Lorena</t>
  </si>
  <si>
    <t>Álvaro Scaramelli</t>
  </si>
  <si>
    <t>Soda Stereo</t>
  </si>
  <si>
    <t>Fabio Junior</t>
  </si>
  <si>
    <t>Jorge Cruz</t>
  </si>
  <si>
    <t>G.I.T.</t>
  </si>
  <si>
    <t>Ernesto Ruiz "El Tufo"</t>
  </si>
  <si>
    <t>Luis Dimas</t>
  </si>
  <si>
    <t>Chiile</t>
  </si>
  <si>
    <t>Cinema</t>
  </si>
  <si>
    <t>Pandora</t>
  </si>
  <si>
    <t>Air Supply</t>
  </si>
  <si>
    <t>Pepe Tapia</t>
  </si>
  <si>
    <t>Q.E.P.</t>
  </si>
  <si>
    <t>Sandra Mihanovich</t>
  </si>
  <si>
    <t>Paloma San Basilio</t>
  </si>
  <si>
    <t>Miguelo</t>
  </si>
  <si>
    <t>Guerrero, Labarca, Navech, et al.</t>
  </si>
  <si>
    <t>Opus</t>
  </si>
  <si>
    <t>Austria</t>
  </si>
  <si>
    <t>Maitén Montenegro</t>
  </si>
  <si>
    <t>John Denver</t>
  </si>
  <si>
    <t>Rita Lee</t>
  </si>
  <si>
    <t>María Marta Serra Lima</t>
  </si>
  <si>
    <t>Krokus</t>
  </si>
  <si>
    <t>Suiza</t>
  </si>
  <si>
    <t>Titanic</t>
  </si>
  <si>
    <t>Massiel</t>
  </si>
  <si>
    <t>Sebastián</t>
  </si>
  <si>
    <t>Pimpinela</t>
  </si>
  <si>
    <t>Checho Hirane</t>
  </si>
  <si>
    <t>Johnny Ventura</t>
  </si>
  <si>
    <t>Sheena Easton</t>
  </si>
  <si>
    <t>María Inés Naveillán</t>
  </si>
  <si>
    <t>Andy Gibb</t>
  </si>
  <si>
    <t>Florcita Motuda</t>
  </si>
  <si>
    <t>Zalo Reyes</t>
  </si>
  <si>
    <t>Andrea Tessa</t>
  </si>
  <si>
    <t xml:space="preserve">Sabado </t>
  </si>
  <si>
    <t>José Luis Perales</t>
  </si>
  <si>
    <t>Gloria Simonetti</t>
  </si>
  <si>
    <t>Pujillay</t>
  </si>
  <si>
    <t>Óscar Andrade</t>
  </si>
  <si>
    <t>Raffaella Carrá</t>
  </si>
  <si>
    <t>Cristóbal</t>
  </si>
  <si>
    <t>Ray Conniff</t>
  </si>
  <si>
    <t>Lucho Navarro</t>
  </si>
  <si>
    <t>Jappening con Já</t>
  </si>
  <si>
    <t>Julio Iglesias</t>
  </si>
  <si>
    <t>KC and The Sunshine Band</t>
  </si>
  <si>
    <t>Maureen Mac Govern</t>
  </si>
  <si>
    <t>Antonio Prieto</t>
  </si>
  <si>
    <t>Bigote Arrocet</t>
  </si>
  <si>
    <t>TOTAL</t>
  </si>
  <si>
    <t>Porcentaje</t>
  </si>
  <si>
    <t>Total</t>
  </si>
  <si>
    <t>Gaviota de Platino</t>
  </si>
  <si>
    <t>Zip-Zup</t>
  </si>
  <si>
    <t>Manuel García</t>
  </si>
  <si>
    <t>Prince Royce</t>
  </si>
  <si>
    <t>Chino &amp; Nacho</t>
  </si>
  <si>
    <t>Romeo Santos</t>
  </si>
  <si>
    <t>Los Atletas de la Risa</t>
  </si>
  <si>
    <t>Nancho Parra</t>
  </si>
  <si>
    <t>Jonas Brothers</t>
  </si>
  <si>
    <t>31 Minutos</t>
  </si>
  <si>
    <t>Bastián Paz</t>
  </si>
  <si>
    <t>Francisca Valenzuela</t>
  </si>
  <si>
    <t>Jorge González</t>
  </si>
  <si>
    <t>Elton John</t>
  </si>
  <si>
    <t>Albert Hammond</t>
  </si>
  <si>
    <t>Pablo Alborán</t>
  </si>
  <si>
    <t>Rubro</t>
  </si>
  <si>
    <t>Bam</t>
  </si>
  <si>
    <t>???</t>
  </si>
  <si>
    <t>Kool &amp; The Gang</t>
  </si>
  <si>
    <t>Porto Bahía</t>
  </si>
  <si>
    <t>Vanessa Miller</t>
  </si>
  <si>
    <t>Willy Sabor</t>
  </si>
  <si>
    <t>Annatell</t>
  </si>
  <si>
    <t>Circo Imperial de China</t>
  </si>
  <si>
    <t>China</t>
  </si>
  <si>
    <t>Sandy &amp; Junior</t>
  </si>
  <si>
    <t>As Meninas</t>
  </si>
  <si>
    <t>David y Danya</t>
  </si>
  <si>
    <t>Chocolate y Nietos del Futuro</t>
  </si>
  <si>
    <t>Melody</t>
  </si>
  <si>
    <t>Axé Bahía</t>
  </si>
  <si>
    <t>Piero</t>
  </si>
  <si>
    <t>Arturo Ruiz-Tagle</t>
  </si>
  <si>
    <t>Lucho Gatica</t>
  </si>
  <si>
    <t>Patricia Manterola</t>
  </si>
  <si>
    <t>Víctor Heredia</t>
  </si>
  <si>
    <t>Joaquín Cortés</t>
  </si>
  <si>
    <t>Peabo Bryson</t>
  </si>
  <si>
    <t>Bond</t>
  </si>
  <si>
    <t>Vengaboys</t>
  </si>
  <si>
    <t>Holanda</t>
  </si>
  <si>
    <t>Generación 2000</t>
  </si>
  <si>
    <t>David Hasselhoff</t>
  </si>
  <si>
    <t>Eva Ayllon</t>
  </si>
  <si>
    <t>Perú</t>
  </si>
  <si>
    <t>Lynda</t>
  </si>
  <si>
    <t>La Mosca Tse-Tsé</t>
  </si>
  <si>
    <t>Edith Marquez</t>
  </si>
  <si>
    <t>Fulanito</t>
  </si>
  <si>
    <t>Lou Bega</t>
  </si>
  <si>
    <t>Carlos Ponce</t>
  </si>
  <si>
    <t>Nicaragua</t>
  </si>
  <si>
    <t>Duran Duran</t>
  </si>
  <si>
    <t>Emma Shaplin</t>
  </si>
  <si>
    <t>El Símbolo</t>
  </si>
  <si>
    <t>Glup</t>
  </si>
  <si>
    <t>Charlie Zaa</t>
  </si>
  <si>
    <t>Chi Chi Peralta</t>
  </si>
  <si>
    <t>Keko Yunge y Marcelo Barticciotto</t>
  </si>
  <si>
    <t>Marta Sánchez</t>
  </si>
  <si>
    <t>Paolo Meneguzzi</t>
  </si>
  <si>
    <t>Sarah Sanders</t>
  </si>
  <si>
    <t>Eros Ramazzotti</t>
  </si>
  <si>
    <t>Backstreet Boys</t>
  </si>
  <si>
    <t>Ariztía</t>
  </si>
  <si>
    <t>Shakira</t>
  </si>
  <si>
    <t>Vanessa Mae</t>
  </si>
  <si>
    <t>Singapur</t>
  </si>
  <si>
    <t>Gilberto Gless</t>
  </si>
  <si>
    <t>No Mercy</t>
  </si>
  <si>
    <t>Leandro y Leonardo</t>
  </si>
  <si>
    <t>Los del Río</t>
  </si>
  <si>
    <t>Jorge Pérez</t>
  </si>
  <si>
    <t>Ambra</t>
  </si>
  <si>
    <t>Flavio César</t>
  </si>
  <si>
    <t>Los Pericos</t>
  </si>
  <si>
    <t>Laura Pausini</t>
  </si>
  <si>
    <t>Ana Cirré</t>
  </si>
  <si>
    <t>Los Cantantes</t>
  </si>
  <si>
    <t>Victor Manuel y Ana Belén</t>
  </si>
  <si>
    <t>Pancho del Sur</t>
  </si>
  <si>
    <t>La Sociedad</t>
  </si>
  <si>
    <t>É o tchan</t>
  </si>
  <si>
    <t>Leonardo Favio</t>
  </si>
  <si>
    <t>Carlos Vives</t>
  </si>
  <si>
    <t>Fey</t>
  </si>
  <si>
    <t>Los Calzones Rotos</t>
  </si>
  <si>
    <t>Nicole</t>
  </si>
  <si>
    <t>Jorge Franco</t>
  </si>
  <si>
    <t>2 Unlimited</t>
  </si>
  <si>
    <t>Ace of Base</t>
  </si>
  <si>
    <t>Keko Yunge</t>
  </si>
  <si>
    <t>Inner Circle</t>
  </si>
  <si>
    <t>Jamaica</t>
  </si>
  <si>
    <t>Marie Claire D'Ubaldo</t>
  </si>
  <si>
    <t>Alejandra Guzmán</t>
  </si>
  <si>
    <t>Los Iracundos</t>
  </si>
  <si>
    <t>Big Mountain</t>
  </si>
  <si>
    <t>Lucio Dalla</t>
  </si>
  <si>
    <t>King África</t>
  </si>
  <si>
    <t>Jovanotti</t>
  </si>
  <si>
    <t>El Pampero</t>
  </si>
  <si>
    <t>Aleste</t>
  </si>
  <si>
    <t>Ana Gabriel</t>
  </si>
  <si>
    <t>Eduardo Palomo</t>
  </si>
  <si>
    <t>Pablo Abraira</t>
  </si>
  <si>
    <t>Donna Summer</t>
  </si>
  <si>
    <t>Plácido Domingo</t>
  </si>
  <si>
    <t>Christina y los Subterráneos</t>
  </si>
  <si>
    <t>Onda Vaselina</t>
  </si>
  <si>
    <t>Claudio Baglioni</t>
  </si>
  <si>
    <t>Julio Sabala</t>
  </si>
  <si>
    <t>Los Fantasmas del Caribe</t>
  </si>
  <si>
    <t>Ricardo Cocciante</t>
  </si>
  <si>
    <t>Thalía</t>
  </si>
  <si>
    <t>Huey Lewis and The News</t>
  </si>
  <si>
    <t>Willie Colón</t>
  </si>
  <si>
    <t>Chino Navarrete</t>
  </si>
  <si>
    <t>Heart</t>
  </si>
  <si>
    <t>Estudiantina de la Chimba</t>
  </si>
  <si>
    <t>Jos Secada</t>
  </si>
  <si>
    <t>Luz Casal</t>
  </si>
  <si>
    <t>Dr. Alban</t>
  </si>
  <si>
    <t>Luis Pescetti</t>
  </si>
  <si>
    <t>Vaitiare</t>
  </si>
  <si>
    <t>Kassav</t>
  </si>
  <si>
    <t>Joaquín Sabina</t>
  </si>
  <si>
    <t>Garibaldi</t>
  </si>
  <si>
    <t>Hermanos Zabaleta</t>
  </si>
  <si>
    <t>Alejandro Lerner</t>
  </si>
  <si>
    <t>El General</t>
  </si>
  <si>
    <t>Panamá</t>
  </si>
  <si>
    <t>Natusha</t>
  </si>
  <si>
    <t>Richard Marx</t>
  </si>
  <si>
    <t>Magneto</t>
  </si>
  <si>
    <t>Banda Blanca</t>
  </si>
  <si>
    <t>Honduras</t>
  </si>
  <si>
    <t>Locomía</t>
  </si>
  <si>
    <t>The Sacados</t>
  </si>
  <si>
    <t>Enzo Corsi</t>
  </si>
  <si>
    <t>Fernando Allende</t>
  </si>
  <si>
    <t>Platon Humor</t>
  </si>
  <si>
    <t>Mecano</t>
  </si>
  <si>
    <t>Sexual Democracia</t>
  </si>
  <si>
    <t>Faith No More</t>
  </si>
  <si>
    <t>Martika</t>
  </si>
  <si>
    <t>Armando Manzanero</t>
  </si>
  <si>
    <t>Charola Pizarro</t>
  </si>
  <si>
    <t>Ennio Sangiusto</t>
  </si>
  <si>
    <t>Osvaldo Díaz</t>
  </si>
  <si>
    <t>Eduardo Gatti</t>
  </si>
  <si>
    <t>Marisela</t>
  </si>
  <si>
    <t>Cheap Trick</t>
  </si>
  <si>
    <t>Juan Ramón</t>
  </si>
  <si>
    <t>Andrea Labarca</t>
  </si>
  <si>
    <t>Monteaguilino</t>
  </si>
  <si>
    <t>Lupita Ferrer</t>
  </si>
  <si>
    <t>Loredana Perasso</t>
  </si>
  <si>
    <t>Pancho Puelma</t>
  </si>
  <si>
    <t>Elba Ramalho</t>
  </si>
  <si>
    <t>Nydia Caro</t>
  </si>
  <si>
    <t>Eddie Money</t>
  </si>
  <si>
    <t>Irene Llano</t>
  </si>
  <si>
    <t>Upa!</t>
  </si>
  <si>
    <t>Tavares</t>
  </si>
  <si>
    <t>Alejandro Jaén</t>
  </si>
  <si>
    <t>Sheila E.</t>
  </si>
  <si>
    <t>Mirla Castellanos</t>
  </si>
  <si>
    <t>Raúl di Blasio</t>
  </si>
  <si>
    <t>Nazareth</t>
  </si>
  <si>
    <t>Diego Verdaguer</t>
  </si>
  <si>
    <t>Miguel Gallardo</t>
  </si>
  <si>
    <t>Amanda Miguel</t>
  </si>
  <si>
    <t>Bravo</t>
  </si>
  <si>
    <t>Mandolino</t>
  </si>
  <si>
    <t>María Conchita Alonso</t>
  </si>
  <si>
    <t>Palito Ortega</t>
  </si>
  <si>
    <t>Ginette Acevedo</t>
  </si>
  <si>
    <t>Ricos y Pobres</t>
  </si>
  <si>
    <t>Perla</t>
  </si>
  <si>
    <t>Paraguay</t>
  </si>
  <si>
    <t>Marcelo</t>
  </si>
  <si>
    <t>Daniela Romo</t>
  </si>
  <si>
    <t>Ronco Retes</t>
  </si>
  <si>
    <t>Silvana Di Lorenzo</t>
  </si>
  <si>
    <t>Miguel Piñera</t>
  </si>
  <si>
    <t>Víctor Manuel</t>
  </si>
  <si>
    <t>Valerio</t>
  </si>
  <si>
    <t>Shakin' Stevens</t>
  </si>
  <si>
    <t>Ana Belén</t>
  </si>
  <si>
    <t>Jairo</t>
  </si>
  <si>
    <t>Miami Sound Machine</t>
  </si>
  <si>
    <t>Joan Baptista Humet</t>
  </si>
  <si>
    <t>Bucks Fizz</t>
  </si>
  <si>
    <t>Lucía Méndez</t>
  </si>
  <si>
    <t>Raúl Vale</t>
  </si>
  <si>
    <t>Pecos</t>
  </si>
  <si>
    <t>The Police</t>
  </si>
  <si>
    <t>Los Huasos Quincheros</t>
  </si>
  <si>
    <t>Hernaldo Zúñiga</t>
  </si>
  <si>
    <t>Ángela Carrasco</t>
  </si>
  <si>
    <t>Juan Verdaguer</t>
  </si>
  <si>
    <t>Foxy</t>
  </si>
  <si>
    <t>Milk and Coffee</t>
  </si>
  <si>
    <t>Rocío Jurado</t>
  </si>
  <si>
    <t>José Vasconcelos</t>
  </si>
  <si>
    <t>Gloria Gaynor</t>
  </si>
  <si>
    <t>Joey Travolta</t>
  </si>
  <si>
    <t>Neil Sedaka</t>
  </si>
  <si>
    <t>The Stylistics</t>
  </si>
  <si>
    <t>Antonio Zabaleta</t>
  </si>
  <si>
    <t>Paul Mauriat</t>
  </si>
  <si>
    <t>Connie Stevens</t>
  </si>
  <si>
    <t>Frecuencia Mod</t>
  </si>
  <si>
    <t>Alberto Cortez</t>
  </si>
  <si>
    <t>Jorge Romero, Firulete</t>
  </si>
  <si>
    <t>Los Marismeños</t>
  </si>
  <si>
    <t>Matia Bazar</t>
  </si>
  <si>
    <t>Carlos Helo</t>
  </si>
  <si>
    <t>Benito di Paula</t>
  </si>
  <si>
    <t>1 y 2</t>
  </si>
  <si>
    <t>Mie/ Jue</t>
  </si>
  <si>
    <t>2 y 3</t>
  </si>
  <si>
    <t>Katunga</t>
  </si>
  <si>
    <t>1, 2,4 y 6</t>
  </si>
  <si>
    <t>Mie/ Jue/Sab/Lun</t>
  </si>
  <si>
    <t>2,3,5,7</t>
  </si>
  <si>
    <t>The Hues Corporation</t>
  </si>
  <si>
    <t>3 y 4</t>
  </si>
  <si>
    <t>Vie/ Sab</t>
  </si>
  <si>
    <t>4 y 5</t>
  </si>
  <si>
    <t>Manolo González</t>
  </si>
  <si>
    <t>Ricardo Ceratto</t>
  </si>
  <si>
    <t>5 y 6</t>
  </si>
  <si>
    <t>Dom/Lun</t>
  </si>
  <si>
    <t>6 y 7</t>
  </si>
  <si>
    <t>Pascale Petit</t>
  </si>
  <si>
    <t>Iva Zanicchi</t>
  </si>
  <si>
    <t>Al Bano &amp; Romina Power</t>
  </si>
  <si>
    <t>Barrabás</t>
  </si>
  <si>
    <t>Manolo Otero</t>
  </si>
  <si>
    <t>Sergio y Estíbaliz</t>
  </si>
  <si>
    <t>Los Muleros</t>
  </si>
  <si>
    <t>Trigo Limpio</t>
  </si>
  <si>
    <t>Juan Bau</t>
  </si>
  <si>
    <t>Chicho Gordillo</t>
  </si>
  <si>
    <t>Santa Barbara Superstar</t>
  </si>
  <si>
    <t>Mari Trini</t>
  </si>
  <si>
    <t>Manolo Galván</t>
  </si>
  <si>
    <t>Los Alfiles Negros</t>
  </si>
  <si>
    <t>Sissi Lobato</t>
  </si>
  <si>
    <t>Los Perlas</t>
  </si>
  <si>
    <t>Eber Lobato</t>
  </si>
  <si>
    <t>15,16,17</t>
  </si>
  <si>
    <t>Sandro</t>
  </si>
  <si>
    <t>12 al 16</t>
  </si>
  <si>
    <t>12 al 14</t>
  </si>
  <si>
    <t>Los Caporales</t>
  </si>
  <si>
    <t>Todas</t>
  </si>
  <si>
    <t>Conjunto Malibú</t>
  </si>
  <si>
    <t>12 al 17</t>
  </si>
  <si>
    <t>Jeanette</t>
  </si>
  <si>
    <t>Pepe Gallinato</t>
  </si>
  <si>
    <t>Música Libre</t>
  </si>
  <si>
    <t>Tato Cifuentes</t>
  </si>
  <si>
    <t>Nº de Presentaciones</t>
  </si>
  <si>
    <t>Morrisey</t>
  </si>
  <si>
    <t>Garras de Amor</t>
  </si>
  <si>
    <t>Los Locos del Humor</t>
  </si>
  <si>
    <t>Jorge Alis</t>
  </si>
  <si>
    <t>Ruddy Rey</t>
  </si>
  <si>
    <t>Gepe</t>
  </si>
  <si>
    <t>Yandar &amp; Yostin</t>
  </si>
  <si>
    <t>Rod Stewart</t>
  </si>
  <si>
    <t>Gigi Martin</t>
  </si>
  <si>
    <t>Jesse &amp; Joy</t>
  </si>
  <si>
    <t>Payahop</t>
  </si>
  <si>
    <t>Melendi</t>
  </si>
  <si>
    <t>Tommy Torres</t>
  </si>
  <si>
    <t>Alexis &amp; Fido</t>
  </si>
  <si>
    <t>Ricardo Meruane</t>
  </si>
  <si>
    <t>Fanny Lu</t>
  </si>
  <si>
    <t>Rusia</t>
  </si>
  <si>
    <t>Anahì</t>
  </si>
  <si>
    <t>Mampoval</t>
  </si>
  <si>
    <t>Profesor Salomón y Tutu-Tutu</t>
  </si>
  <si>
    <t>Coti</t>
  </si>
  <si>
    <t>Six Pack (Karkú)</t>
  </si>
  <si>
    <t>Axel</t>
  </si>
  <si>
    <t>Scott y Muriel</t>
  </si>
  <si>
    <t>?</t>
  </si>
  <si>
    <t>Mario Guerrero</t>
  </si>
  <si>
    <t>Mayumana</t>
  </si>
  <si>
    <t>Israel</t>
  </si>
  <si>
    <t>D'Holmikers</t>
  </si>
  <si>
    <t>David DeMaría</t>
  </si>
  <si>
    <t>Martyn Chabry</t>
  </si>
  <si>
    <t>Bélgica</t>
  </si>
  <si>
    <t>Javier Estrada</t>
  </si>
  <si>
    <t>Andy &amp; Lucas</t>
  </si>
  <si>
    <t>Obie Bermúdez</t>
  </si>
  <si>
    <t>Jarabe de Palo</t>
  </si>
  <si>
    <t>Marciano</t>
  </si>
  <si>
    <t>Petrosyans</t>
  </si>
  <si>
    <t>Sergio Feito</t>
  </si>
  <si>
    <t>Acumulado al Año</t>
  </si>
  <si>
    <t>2014Puerto Rico</t>
  </si>
  <si>
    <t>2014Chile</t>
  </si>
  <si>
    <t>2014España</t>
  </si>
  <si>
    <t>2014México</t>
  </si>
  <si>
    <t>2014Inglaterra</t>
  </si>
  <si>
    <t>2014Colombia</t>
  </si>
  <si>
    <t>2014Italia</t>
  </si>
  <si>
    <t>2014Argentina</t>
  </si>
  <si>
    <t>2013Puerto Rico</t>
  </si>
  <si>
    <t>2013España</t>
  </si>
  <si>
    <t>2013Argentina</t>
  </si>
  <si>
    <t>2013México</t>
  </si>
  <si>
    <t>2013Chile</t>
  </si>
  <si>
    <t>2013Inglaterra</t>
  </si>
  <si>
    <t>2013Estados Unidos</t>
  </si>
  <si>
    <t>2013República Dominicana</t>
  </si>
  <si>
    <t>2013Venezuela</t>
  </si>
  <si>
    <t>2012República Dominicana</t>
  </si>
  <si>
    <t>2012España</t>
  </si>
  <si>
    <t>2012Chile</t>
  </si>
  <si>
    <t>2012Estados Unidos</t>
  </si>
  <si>
    <t>2012Puerto Rico</t>
  </si>
  <si>
    <t>2012Argentina</t>
  </si>
  <si>
    <t>2012Inglaterra</t>
  </si>
  <si>
    <t>2012Italia</t>
  </si>
  <si>
    <t>2012México</t>
  </si>
  <si>
    <t>2011Chile</t>
  </si>
  <si>
    <t>2011España</t>
  </si>
  <si>
    <t>2011Inglaterra</t>
  </si>
  <si>
    <t>2011Venezuela</t>
  </si>
  <si>
    <t>2011Cuba</t>
  </si>
  <si>
    <t>2011Puerto Rico</t>
  </si>
  <si>
    <t>2011México</t>
  </si>
  <si>
    <t>2011República Dominicana</t>
  </si>
  <si>
    <t>2011Brasil</t>
  </si>
  <si>
    <t>2010Chile</t>
  </si>
  <si>
    <t>2010Colombia</t>
  </si>
  <si>
    <t>2010Guatemala</t>
  </si>
  <si>
    <t>2010Puerto Rico</t>
  </si>
  <si>
    <t>2010Rusia</t>
  </si>
  <si>
    <t>2010Argentina</t>
  </si>
  <si>
    <t>2010España</t>
  </si>
  <si>
    <t>2010México</t>
  </si>
  <si>
    <t>2010Canadá</t>
  </si>
  <si>
    <t>2009Chile</t>
  </si>
  <si>
    <t>2009Puerto Rico</t>
  </si>
  <si>
    <t>2009Inglaterra</t>
  </si>
  <si>
    <t>2009Italia</t>
  </si>
  <si>
    <t>2009México</t>
  </si>
  <si>
    <t>2009Estados Unidos</t>
  </si>
  <si>
    <t>2009Colombia</t>
  </si>
  <si>
    <t>2009España</t>
  </si>
  <si>
    <t>2008Puerto Rico</t>
  </si>
  <si>
    <t>2008Chile</t>
  </si>
  <si>
    <t>2008Argentina</t>
  </si>
  <si>
    <t>2008México</t>
  </si>
  <si>
    <t>2008Canadá</t>
  </si>
  <si>
    <t>2008Inglaterra</t>
  </si>
  <si>
    <t>2008Venezuela</t>
  </si>
  <si>
    <t>2008Estados Unidos</t>
  </si>
  <si>
    <t>2008España</t>
  </si>
  <si>
    <t>2007Puerto Rico</t>
  </si>
  <si>
    <t>2007Argentina</t>
  </si>
  <si>
    <t>2007Chile</t>
  </si>
  <si>
    <t>2007Canadá</t>
  </si>
  <si>
    <t>2007España</t>
  </si>
  <si>
    <t>2007?</t>
  </si>
  <si>
    <t>2007Gales</t>
  </si>
  <si>
    <t>2007Israel</t>
  </si>
  <si>
    <t>2007Colombia</t>
  </si>
  <si>
    <t>2006Chile</t>
  </si>
  <si>
    <t>2006Escocia</t>
  </si>
  <si>
    <t>2006Suiza</t>
  </si>
  <si>
    <t>2006España</t>
  </si>
  <si>
    <t>2006Bélgica</t>
  </si>
  <si>
    <t>2006Puerto Rico</t>
  </si>
  <si>
    <t>2006México</t>
  </si>
  <si>
    <t>2006Estados Unidos</t>
  </si>
  <si>
    <t>2006Noruega</t>
  </si>
  <si>
    <t>2006República Dominicana</t>
  </si>
  <si>
    <t>2006Argentina</t>
  </si>
  <si>
    <t>2005Chile</t>
  </si>
  <si>
    <t>2005México</t>
  </si>
  <si>
    <t>2005Argentina</t>
  </si>
  <si>
    <t>2005Estados Unidos</t>
  </si>
  <si>
    <t>2005España</t>
  </si>
  <si>
    <t>2005Puerto Rico</t>
  </si>
  <si>
    <t>2005Brasil</t>
  </si>
  <si>
    <t>2005Colombia</t>
  </si>
  <si>
    <t>2004Dinamarca</t>
  </si>
  <si>
    <t>2004España</t>
  </si>
  <si>
    <t>2004Chile</t>
  </si>
  <si>
    <t>2004Suecia</t>
  </si>
  <si>
    <t>2004Guatemala</t>
  </si>
  <si>
    <t>2004México</t>
  </si>
  <si>
    <t>2004Italia</t>
  </si>
  <si>
    <t>2004Puerto Rico</t>
  </si>
  <si>
    <t>2004Argentina</t>
  </si>
  <si>
    <t>2004Estados Unidos</t>
  </si>
  <si>
    <t>2004Bolivia</t>
  </si>
  <si>
    <t>2004Colombia</t>
  </si>
  <si>
    <t>2003Brasil</t>
  </si>
  <si>
    <t>2003Chile</t>
  </si>
  <si>
    <t>2003República Dominicana</t>
  </si>
  <si>
    <t>2003Venezuela</t>
  </si>
  <si>
    <t>2003China</t>
  </si>
  <si>
    <t>2003México</t>
  </si>
  <si>
    <t>2003Italia</t>
  </si>
  <si>
    <t>2003Argentina</t>
  </si>
  <si>
    <t>2003España</t>
  </si>
  <si>
    <t>2003Australia</t>
  </si>
  <si>
    <t>2003Colombia</t>
  </si>
  <si>
    <t>2003Estados Unidos</t>
  </si>
  <si>
    <t>2003???</t>
  </si>
  <si>
    <t>2002Argentina</t>
  </si>
  <si>
    <t>2002Chile</t>
  </si>
  <si>
    <t>2002Puerto Rico</t>
  </si>
  <si>
    <t>2002México</t>
  </si>
  <si>
    <t>2002Uruguay</t>
  </si>
  <si>
    <t>2002Venezuela</t>
  </si>
  <si>
    <t>2002España</t>
  </si>
  <si>
    <t>2002Brasil</t>
  </si>
  <si>
    <t>2002Suecia</t>
  </si>
  <si>
    <t>2002???</t>
  </si>
  <si>
    <t>2001México</t>
  </si>
  <si>
    <t>2001Chile</t>
  </si>
  <si>
    <t>2001España</t>
  </si>
  <si>
    <t>2001Argentina</t>
  </si>
  <si>
    <t>2001Perú</t>
  </si>
  <si>
    <t>2001Estados Unidos</t>
  </si>
  <si>
    <t>2001Uruguay</t>
  </si>
  <si>
    <t>2001Guatemala</t>
  </si>
  <si>
    <t>2001Holanda</t>
  </si>
  <si>
    <t>2001Inglaterra</t>
  </si>
  <si>
    <t>2000México</t>
  </si>
  <si>
    <t>2000Nicaragua</t>
  </si>
  <si>
    <t>2000Inglaterra</t>
  </si>
  <si>
    <t>2000Puerto Rico</t>
  </si>
  <si>
    <t>2000Chile</t>
  </si>
  <si>
    <t>2000Alemania</t>
  </si>
  <si>
    <t>2000España</t>
  </si>
  <si>
    <t>2000Argentina</t>
  </si>
  <si>
    <t>2000Brasil</t>
  </si>
  <si>
    <t>2000Bolivia</t>
  </si>
  <si>
    <t>2000Cuba</t>
  </si>
  <si>
    <t>2000República Dominicana</t>
  </si>
  <si>
    <t>2000Suecia</t>
  </si>
  <si>
    <t>1999Chile</t>
  </si>
  <si>
    <t>1999Guatemala</t>
  </si>
  <si>
    <t>1999España</t>
  </si>
  <si>
    <t>1999República Dominicana</t>
  </si>
  <si>
    <t>1999Colombia</t>
  </si>
  <si>
    <t>1999Estados Unidos</t>
  </si>
  <si>
    <t>1999Bolivia</t>
  </si>
  <si>
    <t>1999Venezuela</t>
  </si>
  <si>
    <t>1999Francia</t>
  </si>
  <si>
    <t>1999Argentina</t>
  </si>
  <si>
    <t>1998República Dominicana</t>
  </si>
  <si>
    <t>1998Chile</t>
  </si>
  <si>
    <t>1998Puerto Rico</t>
  </si>
  <si>
    <t>1998Estados Unidos</t>
  </si>
  <si>
    <t>1998Italia</t>
  </si>
  <si>
    <t>1998Inglaterra</t>
  </si>
  <si>
    <t>1998España</t>
  </si>
  <si>
    <t>1998México</t>
  </si>
  <si>
    <t>1998Colombia</t>
  </si>
  <si>
    <t>1997Brasil</t>
  </si>
  <si>
    <t>1997México</t>
  </si>
  <si>
    <t>1997España</t>
  </si>
  <si>
    <t>1997Italia</t>
  </si>
  <si>
    <t>1997Chile</t>
  </si>
  <si>
    <t>1997República Dominicana</t>
  </si>
  <si>
    <t>1997Argentina</t>
  </si>
  <si>
    <t>1997Estados Unidos</t>
  </si>
  <si>
    <t>1997Singapur</t>
  </si>
  <si>
    <t>1997Colombia</t>
  </si>
  <si>
    <t>1996México</t>
  </si>
  <si>
    <t>1996Chile</t>
  </si>
  <si>
    <t>1996Suecia</t>
  </si>
  <si>
    <t>1996Holanda</t>
  </si>
  <si>
    <t>1996Argentina</t>
  </si>
  <si>
    <t>1996Estados Unidos</t>
  </si>
  <si>
    <t>1996Puerto Rico</t>
  </si>
  <si>
    <t>1996Colombia</t>
  </si>
  <si>
    <t>1995España</t>
  </si>
  <si>
    <t>1995Venezuela</t>
  </si>
  <si>
    <t>1995México</t>
  </si>
  <si>
    <t>1995Italia</t>
  </si>
  <si>
    <t>1995Argentina</t>
  </si>
  <si>
    <t>1995Chile</t>
  </si>
  <si>
    <t>1995Uruguay</t>
  </si>
  <si>
    <t>1995Estados Unidos</t>
  </si>
  <si>
    <t>1995Guatemala</t>
  </si>
  <si>
    <t>1995Jamaica</t>
  </si>
  <si>
    <t>1994Chile</t>
  </si>
  <si>
    <t>1994España</t>
  </si>
  <si>
    <t>1994México</t>
  </si>
  <si>
    <t>1994Estados Unidos</t>
  </si>
  <si>
    <t>1994Italia</t>
  </si>
  <si>
    <t>1994República Dominicana</t>
  </si>
  <si>
    <t>1994Venezuela</t>
  </si>
  <si>
    <t>1994Puerto Rico</t>
  </si>
  <si>
    <t>1994Nicaragua</t>
  </si>
  <si>
    <t>1993Venezuela</t>
  </si>
  <si>
    <t>1993Chile</t>
  </si>
  <si>
    <t>1993España</t>
  </si>
  <si>
    <t>1993Argentina</t>
  </si>
  <si>
    <t>1993Bolivia</t>
  </si>
  <si>
    <t>1993Francia</t>
  </si>
  <si>
    <t>1993México</t>
  </si>
  <si>
    <t>1993Puerto Rico</t>
  </si>
  <si>
    <t>1993Panamá</t>
  </si>
  <si>
    <t>1993Suecia</t>
  </si>
  <si>
    <t>1992Chile</t>
  </si>
  <si>
    <t>1992España</t>
  </si>
  <si>
    <t>1992México</t>
  </si>
  <si>
    <t>1992Honduras</t>
  </si>
  <si>
    <t>1992Argentina</t>
  </si>
  <si>
    <t>1992Estados Unidos</t>
  </si>
  <si>
    <t>1991Estados Unidos</t>
  </si>
  <si>
    <t>1991Chile</t>
  </si>
  <si>
    <t>1991República Dominicana</t>
  </si>
  <si>
    <t>1991Venezuela</t>
  </si>
  <si>
    <t>1991Argentina</t>
  </si>
  <si>
    <t>1991Italia</t>
  </si>
  <si>
    <t>1991Puerto Rico</t>
  </si>
  <si>
    <t>1991México</t>
  </si>
  <si>
    <t>1991Francia</t>
  </si>
  <si>
    <t>1991Canadá</t>
  </si>
  <si>
    <t>1991El Salvador</t>
  </si>
  <si>
    <t>1990México</t>
  </si>
  <si>
    <t>1990Suecia</t>
  </si>
  <si>
    <t>1990España</t>
  </si>
  <si>
    <t>1990Chile</t>
  </si>
  <si>
    <t>1990República Dominicana</t>
  </si>
  <si>
    <t>1990Argentina</t>
  </si>
  <si>
    <t>1990Brasil</t>
  </si>
  <si>
    <t>1990Estados Unidos</t>
  </si>
  <si>
    <t>1989España</t>
  </si>
  <si>
    <t>1989Chile</t>
  </si>
  <si>
    <t>1989México</t>
  </si>
  <si>
    <t>1989Brasil</t>
  </si>
  <si>
    <t>1989Argentina</t>
  </si>
  <si>
    <t>1989Alemania</t>
  </si>
  <si>
    <t>1989Gales</t>
  </si>
  <si>
    <t>1989Venezuela</t>
  </si>
  <si>
    <t>1989Estados Unidos</t>
  </si>
  <si>
    <t>1988Estados Unidos</t>
  </si>
  <si>
    <t>1988Chile</t>
  </si>
  <si>
    <t>1988Venezuela</t>
  </si>
  <si>
    <t>1988Puerto Rico</t>
  </si>
  <si>
    <t>1988Brasil</t>
  </si>
  <si>
    <t>1988Alemania</t>
  </si>
  <si>
    <t>1988Italia</t>
  </si>
  <si>
    <t>1988Argentina</t>
  </si>
  <si>
    <t>1987Argentina</t>
  </si>
  <si>
    <t>1987Australia</t>
  </si>
  <si>
    <t>1987Brasil</t>
  </si>
  <si>
    <t>1987México</t>
  </si>
  <si>
    <t>1987Chile</t>
  </si>
  <si>
    <t>1987España</t>
  </si>
  <si>
    <t>1987Chiile</t>
  </si>
  <si>
    <t>1987Canadá</t>
  </si>
  <si>
    <t>1986Austria</t>
  </si>
  <si>
    <t>1986Chile</t>
  </si>
  <si>
    <t>1986España</t>
  </si>
  <si>
    <t>1986México</t>
  </si>
  <si>
    <t>1986Estados Unidos</t>
  </si>
  <si>
    <t>1986Argentina</t>
  </si>
  <si>
    <t>1985Suiza</t>
  </si>
  <si>
    <t>1985Puerto Rico</t>
  </si>
  <si>
    <t>1985España</t>
  </si>
  <si>
    <t>1985Venezuela</t>
  </si>
  <si>
    <t>1985Chile</t>
  </si>
  <si>
    <t>1985Brasil</t>
  </si>
  <si>
    <t>1985Argentina</t>
  </si>
  <si>
    <t>1985México</t>
  </si>
  <si>
    <t>1985Estados Unidos</t>
  </si>
  <si>
    <t>1985Escocia</t>
  </si>
  <si>
    <t>1984México</t>
  </si>
  <si>
    <t>1984Inglaterra</t>
  </si>
  <si>
    <t>1984Chile</t>
  </si>
  <si>
    <t>1984Escocia</t>
  </si>
  <si>
    <t>1984España</t>
  </si>
  <si>
    <t>1984República Dominicana</t>
  </si>
  <si>
    <t>1984Argentina</t>
  </si>
  <si>
    <t>1984Noruega</t>
  </si>
  <si>
    <t>1984Italia</t>
  </si>
  <si>
    <t>1984Paraguay</t>
  </si>
  <si>
    <t>1984Puerto Rico</t>
  </si>
  <si>
    <t>1983México</t>
  </si>
  <si>
    <t>1983España</t>
  </si>
  <si>
    <t>1983Inglaterra</t>
  </si>
  <si>
    <t>1983Chile</t>
  </si>
  <si>
    <t>1983Francia</t>
  </si>
  <si>
    <t>1983Estados Unidos</t>
  </si>
  <si>
    <t>1983Gales</t>
  </si>
  <si>
    <t>1983Argentina</t>
  </si>
  <si>
    <t>1982Italia</t>
  </si>
  <si>
    <t>1982España</t>
  </si>
  <si>
    <t>1982Chile</t>
  </si>
  <si>
    <t>1982Inglaterra</t>
  </si>
  <si>
    <t>1982México</t>
  </si>
  <si>
    <t>1981España</t>
  </si>
  <si>
    <t>1981Estados Unidos</t>
  </si>
  <si>
    <t>1981Chile</t>
  </si>
  <si>
    <t>1981Venezuela</t>
  </si>
  <si>
    <t>1981Argentina</t>
  </si>
  <si>
    <t>1981Nicaragua</t>
  </si>
  <si>
    <t>1981República Dominicana</t>
  </si>
  <si>
    <t>1980Estados Unidos</t>
  </si>
  <si>
    <t>1980Chile</t>
  </si>
  <si>
    <t>1980Venezuela</t>
  </si>
  <si>
    <t>1980España</t>
  </si>
  <si>
    <t>1980Brasil</t>
  </si>
  <si>
    <t>1980Italia</t>
  </si>
  <si>
    <t>1980Uruguay</t>
  </si>
  <si>
    <t>1980Francia</t>
  </si>
  <si>
    <t>1979Italia</t>
  </si>
  <si>
    <t>1979España</t>
  </si>
  <si>
    <t>1979Chile</t>
  </si>
  <si>
    <t>1979Estados Unidos</t>
  </si>
  <si>
    <t>1979Puerto Rico</t>
  </si>
  <si>
    <t>1979Brasil</t>
  </si>
  <si>
    <t>1979Argentina</t>
  </si>
  <si>
    <t>1978Estados Unidos</t>
  </si>
  <si>
    <t>1978Chile</t>
  </si>
  <si>
    <t>1978Argentina</t>
  </si>
  <si>
    <t>1978Inglaterra</t>
  </si>
  <si>
    <t>1978Francia</t>
  </si>
  <si>
    <t>1978España</t>
  </si>
  <si>
    <t>1978Italia</t>
  </si>
  <si>
    <t>1977España</t>
  </si>
  <si>
    <t>1977Chile</t>
  </si>
  <si>
    <t>1977Inglaterra</t>
  </si>
  <si>
    <t>1977Estados Unidos</t>
  </si>
  <si>
    <t>1977Italia</t>
  </si>
  <si>
    <t>1976España</t>
  </si>
  <si>
    <t>1976Argentina</t>
  </si>
  <si>
    <t>1976Chile</t>
  </si>
  <si>
    <t>1976Perú</t>
  </si>
  <si>
    <t>1976</t>
  </si>
  <si>
    <t>1975Argentina</t>
  </si>
  <si>
    <t>1975Brasil</t>
  </si>
  <si>
    <t>1975España</t>
  </si>
  <si>
    <t>1975Chile</t>
  </si>
  <si>
    <t>1974España</t>
  </si>
  <si>
    <t>1974Chile</t>
  </si>
  <si>
    <t>1974Inglaterra</t>
  </si>
  <si>
    <t>1974Argentina</t>
  </si>
  <si>
    <t>1974Puerto Rico</t>
  </si>
  <si>
    <t>Yandel</t>
  </si>
  <si>
    <t>Centella</t>
  </si>
  <si>
    <t>Huaso Filomeno</t>
  </si>
  <si>
    <t>León Murillo</t>
  </si>
  <si>
    <t>Pedro Aznar</t>
  </si>
  <si>
    <t>Cultura Profética</t>
  </si>
  <si>
    <t>Noche de Brujas</t>
  </si>
  <si>
    <t>Cat Stevens</t>
  </si>
  <si>
    <t>Nano Stern</t>
  </si>
  <si>
    <t>Oscar D'León</t>
  </si>
  <si>
    <t>Power Peralta</t>
  </si>
  <si>
    <t>Javiera Mena</t>
  </si>
  <si>
    <t>Wisin</t>
  </si>
  <si>
    <t>Nicky Jam</t>
  </si>
  <si>
    <t>Rick Astley</t>
  </si>
  <si>
    <t>Pedro Ruminot</t>
  </si>
  <si>
    <t>Lionel Richie</t>
  </si>
  <si>
    <t>Natalia Valdebenito</t>
  </si>
  <si>
    <t>Rodrigo González</t>
  </si>
  <si>
    <t>Edo Caroe</t>
  </si>
  <si>
    <t>Presentaciones</t>
  </si>
  <si>
    <t>Los Fabulosos Cadillacs</t>
  </si>
  <si>
    <t>Juan Pablo López</t>
  </si>
  <si>
    <t>Argentina / México</t>
  </si>
  <si>
    <t>Daniela «Chiqui» Aguayo</t>
  </si>
  <si>
    <t>Isabel Pantoja</t>
  </si>
  <si>
    <t>Carlos «El Mono» Sánchez</t>
  </si>
  <si>
    <t>Río Roma</t>
  </si>
  <si>
    <t>Olivia Newton-John</t>
  </si>
  <si>
    <t>Australia/Inglaterra</t>
  </si>
  <si>
    <t>Juan Luis «Jajá» Calderón</t>
  </si>
  <si>
    <t>Peter Cetera</t>
  </si>
  <si>
    <t>Maluma</t>
  </si>
  <si>
    <t>Rodrigo Villegas</t>
  </si>
  <si>
    <t>J Balvin</t>
  </si>
  <si>
    <t>Fabrizio Copano</t>
  </si>
  <si>
    <t>Lali Espósito</t>
  </si>
  <si>
    <t>Mon Laferte</t>
  </si>
  <si>
    <t>Márama y Rombai</t>
  </si>
  <si>
    <t>Jenny Cavallo</t>
  </si>
  <si>
    <t>Gente de Zona</t>
  </si>
  <si>
    <t>Jamiroquai</t>
  </si>
  <si>
    <t>Alison Mandel</t>
  </si>
  <si>
    <t>Alejandra Azcárate</t>
  </si>
  <si>
    <t>Ha*Ash</t>
  </si>
  <si>
    <t>México y Estados Unidos</t>
  </si>
  <si>
    <t>CNCO</t>
  </si>
  <si>
    <t>Sergio Freire</t>
  </si>
  <si>
    <t>Augusto Schuster</t>
  </si>
  <si>
    <t>Zion &amp; Lennox</t>
  </si>
  <si>
    <t>Homenaje a Lucho Gatica</t>
  </si>
  <si>
    <t>Felipe Avello</t>
  </si>
  <si>
    <t>Sebastián Yatra</t>
  </si>
  <si>
    <t>Jani Dueñas</t>
  </si>
  <si>
    <t>Carlos Rivera</t>
  </si>
  <si>
    <t>Mauricio Palma</t>
  </si>
  <si>
    <t>Camila Gallardo</t>
  </si>
  <si>
    <t>Bad Bunny</t>
  </si>
  <si>
    <t>Becky G</t>
  </si>
  <si>
    <t>Grupo Cenizas</t>
  </si>
  <si>
    <t>Pucará</t>
  </si>
  <si>
    <t>Países Bajos</t>
  </si>
  <si>
    <t>Julio Bernardo Euson</t>
  </si>
  <si>
    <t>Países Bajos / España</t>
  </si>
  <si>
    <t>Tony Ronald</t>
  </si>
  <si>
    <t>Quilapayún</t>
  </si>
  <si>
    <t>Italia / Argentina</t>
  </si>
  <si>
    <t>Gino Renni</t>
  </si>
  <si>
    <t>Aguaturbia</t>
  </si>
  <si>
    <t>Los Harmonic</t>
  </si>
  <si>
    <t>Fausto Rey</t>
  </si>
  <si>
    <t>Romuald</t>
  </si>
  <si>
    <t>Tormenta</t>
  </si>
  <si>
    <t>Sudáfrica</t>
  </si>
  <si>
    <t>Miriam Makeba</t>
  </si>
  <si>
    <t>Peter Yarrow</t>
  </si>
  <si>
    <t>Nicola di Bari</t>
  </si>
  <si>
    <t>Nino Bravo</t>
  </si>
  <si>
    <t>Las Satanicas</t>
  </si>
  <si>
    <t>Checoslovaquia</t>
  </si>
  <si>
    <t>Firulete</t>
  </si>
  <si>
    <t>Los Blops</t>
  </si>
  <si>
    <t>Cuncumén</t>
  </si>
  <si>
    <t>Rudy Hernández</t>
  </si>
  <si>
    <t>Raúl Lavié</t>
  </si>
  <si>
    <t>Los Fronterizos</t>
  </si>
  <si>
    <t>The Tremeloes</t>
  </si>
  <si>
    <t>Dino Traverso</t>
  </si>
  <si>
    <t>Paolo Salvatore</t>
  </si>
  <si>
    <t>Gila</t>
  </si>
  <si>
    <t>Enio Sangiusto</t>
  </si>
  <si>
    <t>Sonia La Única</t>
  </si>
  <si>
    <t>Clan 91</t>
  </si>
  <si>
    <t>Dúo Dinámico</t>
  </si>
  <si>
    <t>Hermanitas Gil</t>
  </si>
  <si>
    <t>Jimmy Cliff</t>
  </si>
  <si>
    <t>Los Gatos</t>
  </si>
  <si>
    <t>Milton Cesar</t>
  </si>
  <si>
    <t>Com's Combo</t>
  </si>
  <si>
    <t>Mirtha Pérez</t>
  </si>
  <si>
    <t>Ricardo Arancibia</t>
  </si>
  <si>
    <t>Fórmula 1</t>
  </si>
  <si>
    <t>Bárbara y Dick</t>
  </si>
  <si>
    <t>Bric a Brac</t>
  </si>
  <si>
    <t>Fernando Montes</t>
  </si>
  <si>
    <t>Los Diablos Azulez</t>
  </si>
  <si>
    <t>Patricia Sanders</t>
  </si>
  <si>
    <t>Patricio Morán</t>
  </si>
  <si>
    <t>Trakitán</t>
  </si>
  <si>
    <t>Ferran Alabert</t>
  </si>
  <si>
    <t>Los Hermanos Ríos</t>
  </si>
  <si>
    <t>Los Jocker's</t>
  </si>
  <si>
    <t>Os Pagaos</t>
  </si>
  <si>
    <t>Pedro Messone</t>
  </si>
  <si>
    <t>Los Flamingos Mexicanos</t>
  </si>
  <si>
    <t>Chabuca Granda</t>
  </si>
  <si>
    <t>Héctor Gagliardi</t>
  </si>
  <si>
    <t>Las Cuatro Brujas</t>
  </si>
  <si>
    <t>Los Hermanos Campos</t>
  </si>
  <si>
    <t>Los Tigres</t>
  </si>
  <si>
    <t>Monna Bell</t>
  </si>
  <si>
    <t>Dúo Karmarú</t>
  </si>
  <si>
    <t>Lorenzo Valderrama</t>
  </si>
  <si>
    <t>Los Blue Splendor</t>
  </si>
  <si>
    <t>Los Cantores de Rucamanqui</t>
  </si>
  <si>
    <t>Maggie</t>
  </si>
  <si>
    <t>Nahuel</t>
  </si>
  <si>
    <t>Juan "Chocolate" Rodríguez</t>
  </si>
  <si>
    <t>Enrique Guzmán</t>
  </si>
  <si>
    <t>Los Habana</t>
  </si>
  <si>
    <t>The Strangers</t>
  </si>
  <si>
    <t>El Chúcaro</t>
  </si>
  <si>
    <t>Los Hermanos Silva</t>
  </si>
  <si>
    <t>Telma y Williams</t>
  </si>
  <si>
    <t>Jimmy Lane</t>
  </si>
  <si>
    <t>Baby Bell</t>
  </si>
  <si>
    <t>Dixieland Hot Jazz</t>
  </si>
  <si>
    <t>Orquesta Huambaly</t>
  </si>
  <si>
    <t>Armando Palacios</t>
  </si>
  <si>
    <t>Luis Sandrini</t>
  </si>
  <si>
    <t>Teal Joy</t>
  </si>
  <si>
    <t>Japón</t>
  </si>
  <si>
    <t>1971Chile</t>
  </si>
  <si>
    <t>Bonco Quiñongo</t>
  </si>
</sst>
</file>

<file path=xl/styles.xml><?xml version="1.0" encoding="utf-8"?>
<styleSheet xmlns="http://schemas.openxmlformats.org/spreadsheetml/2006/main">
  <numFmts count="2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421875" style="0" bestFit="1" customWidth="1"/>
    <col min="2" max="2" width="6.421875" style="0" customWidth="1"/>
    <col min="3" max="3" width="7.57421875" style="0" bestFit="1" customWidth="1"/>
    <col min="4" max="4" width="7.00390625" style="0" bestFit="1" customWidth="1"/>
    <col min="5" max="5" width="52.421875" style="0" customWidth="1"/>
    <col min="6" max="6" width="19.421875" style="0" customWidth="1"/>
    <col min="7" max="7" width="6.00390625" style="0" bestFit="1" customWidth="1"/>
    <col min="8" max="8" width="9.00390625" style="0" bestFit="1" customWidth="1"/>
    <col min="9" max="9" width="13.140625" style="0" customWidth="1"/>
    <col min="10" max="15" width="7.8515625" style="0" customWidth="1"/>
  </cols>
  <sheetData>
    <row r="1" spans="1:15" s="2" customFormat="1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598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332</v>
      </c>
      <c r="O1" s="1" t="s">
        <v>331</v>
      </c>
    </row>
    <row r="2" spans="1:15" s="2" customFormat="1" ht="9.75">
      <c r="A2" s="1">
        <v>2019</v>
      </c>
      <c r="B2" s="1">
        <v>6</v>
      </c>
      <c r="C2" s="15" t="s">
        <v>42</v>
      </c>
      <c r="D2" s="1">
        <v>29</v>
      </c>
      <c r="E2" s="15" t="s">
        <v>1048</v>
      </c>
      <c r="F2" s="15" t="s">
        <v>75</v>
      </c>
      <c r="G2" s="15" t="s">
        <v>15</v>
      </c>
      <c r="H2" s="15" t="s">
        <v>34</v>
      </c>
      <c r="I2" s="1">
        <f>COUNTIF(E2:$E2000,E2)</f>
        <v>1</v>
      </c>
      <c r="J2" s="1">
        <v>0</v>
      </c>
      <c r="K2" s="1">
        <v>0</v>
      </c>
      <c r="L2" s="1">
        <v>1</v>
      </c>
      <c r="M2" s="1">
        <v>1</v>
      </c>
      <c r="N2" s="1"/>
      <c r="O2" s="1">
        <f>SUM(J2:N2)</f>
        <v>2</v>
      </c>
    </row>
    <row r="3" spans="1:15" s="2" customFormat="1" ht="9.75">
      <c r="A3" s="1">
        <v>2019</v>
      </c>
      <c r="B3" s="1">
        <v>6</v>
      </c>
      <c r="C3" s="15" t="s">
        <v>42</v>
      </c>
      <c r="D3" s="1">
        <v>29</v>
      </c>
      <c r="E3" s="15" t="s">
        <v>1133</v>
      </c>
      <c r="F3" s="15" t="s">
        <v>40</v>
      </c>
      <c r="G3" s="15" t="s">
        <v>15</v>
      </c>
      <c r="H3" s="15" t="s">
        <v>20</v>
      </c>
      <c r="I3" s="1">
        <f>COUNTIF(E3:$E2001,E3)</f>
        <v>1</v>
      </c>
      <c r="J3" s="1">
        <v>0</v>
      </c>
      <c r="K3" s="1">
        <v>0</v>
      </c>
      <c r="L3" s="1">
        <v>1</v>
      </c>
      <c r="M3" s="1">
        <v>1</v>
      </c>
      <c r="N3" s="1"/>
      <c r="O3" s="1">
        <f aca="true" t="shared" si="0" ref="O3:O66">SUM(J3:N3)</f>
        <v>2</v>
      </c>
    </row>
    <row r="4" spans="1:15" s="2" customFormat="1" ht="9.75">
      <c r="A4" s="1">
        <v>2019</v>
      </c>
      <c r="B4" s="1">
        <v>6</v>
      </c>
      <c r="C4" s="15" t="s">
        <v>42</v>
      </c>
      <c r="D4" s="1">
        <v>29</v>
      </c>
      <c r="E4" s="15" t="s">
        <v>1047</v>
      </c>
      <c r="F4" s="15" t="s">
        <v>33</v>
      </c>
      <c r="G4" s="15" t="s">
        <v>15</v>
      </c>
      <c r="H4" s="15" t="s">
        <v>34</v>
      </c>
      <c r="I4" s="1">
        <f>COUNTIF(E4:$E2002,E4)</f>
        <v>1</v>
      </c>
      <c r="J4" s="1">
        <v>0</v>
      </c>
      <c r="K4" s="1">
        <v>0</v>
      </c>
      <c r="L4" s="1">
        <v>1</v>
      </c>
      <c r="M4" s="1">
        <v>1</v>
      </c>
      <c r="N4" s="1"/>
      <c r="O4" s="1">
        <f t="shared" si="0"/>
        <v>2</v>
      </c>
    </row>
    <row r="5" spans="1:15" s="2" customFormat="1" ht="9.75">
      <c r="A5" s="1">
        <v>2019</v>
      </c>
      <c r="B5" s="1">
        <v>5</v>
      </c>
      <c r="C5" s="15" t="s">
        <v>88</v>
      </c>
      <c r="D5" s="1">
        <v>28</v>
      </c>
      <c r="E5" s="15" t="s">
        <v>1046</v>
      </c>
      <c r="F5" s="15" t="s">
        <v>18</v>
      </c>
      <c r="G5" s="1" t="s">
        <v>19</v>
      </c>
      <c r="H5" s="15" t="s">
        <v>34</v>
      </c>
      <c r="I5" s="1">
        <f>COUNTIF(E5:$E2003,E5)</f>
        <v>1</v>
      </c>
      <c r="J5" s="1">
        <v>0</v>
      </c>
      <c r="K5" s="1">
        <v>0</v>
      </c>
      <c r="L5" s="1">
        <v>1</v>
      </c>
      <c r="M5" s="1">
        <v>1</v>
      </c>
      <c r="N5" s="1"/>
      <c r="O5" s="1">
        <f t="shared" si="0"/>
        <v>2</v>
      </c>
    </row>
    <row r="6" spans="1:15" s="2" customFormat="1" ht="9.75">
      <c r="A6" s="1">
        <v>2019</v>
      </c>
      <c r="B6" s="1">
        <v>5</v>
      </c>
      <c r="C6" s="15" t="s">
        <v>88</v>
      </c>
      <c r="D6" s="1">
        <v>28</v>
      </c>
      <c r="E6" s="15" t="s">
        <v>1045</v>
      </c>
      <c r="F6" s="1" t="s">
        <v>18</v>
      </c>
      <c r="G6" s="1" t="s">
        <v>19</v>
      </c>
      <c r="H6" s="1" t="s">
        <v>20</v>
      </c>
      <c r="I6" s="1">
        <f>COUNTIF(E6:$E2004,E6)</f>
        <v>1</v>
      </c>
      <c r="J6" s="1">
        <v>0</v>
      </c>
      <c r="K6" s="1">
        <v>0</v>
      </c>
      <c r="L6" s="1">
        <v>1</v>
      </c>
      <c r="M6" s="1">
        <v>1</v>
      </c>
      <c r="N6" s="1"/>
      <c r="O6" s="1">
        <f t="shared" si="0"/>
        <v>2</v>
      </c>
    </row>
    <row r="7" spans="1:15" s="2" customFormat="1" ht="9.75">
      <c r="A7" s="1">
        <v>2019</v>
      </c>
      <c r="B7" s="1">
        <v>5</v>
      </c>
      <c r="C7" s="15" t="s">
        <v>88</v>
      </c>
      <c r="D7" s="1">
        <v>28</v>
      </c>
      <c r="E7" s="1" t="s">
        <v>396</v>
      </c>
      <c r="F7" s="1" t="s">
        <v>75</v>
      </c>
      <c r="G7" s="1" t="s">
        <v>45</v>
      </c>
      <c r="H7" s="1" t="s">
        <v>34</v>
      </c>
      <c r="I7" s="1">
        <f>COUNTIF(E7:$E2005,E7)</f>
        <v>2</v>
      </c>
      <c r="J7" s="1">
        <v>0</v>
      </c>
      <c r="K7" s="1">
        <v>0</v>
      </c>
      <c r="L7" s="1">
        <v>1</v>
      </c>
      <c r="M7" s="1">
        <v>1</v>
      </c>
      <c r="N7" s="1"/>
      <c r="O7" s="1">
        <f t="shared" si="0"/>
        <v>2</v>
      </c>
    </row>
    <row r="8" spans="1:15" s="2" customFormat="1" ht="9.75">
      <c r="A8" s="1">
        <v>2019</v>
      </c>
      <c r="B8" s="1">
        <v>4</v>
      </c>
      <c r="C8" s="15" t="s">
        <v>29</v>
      </c>
      <c r="D8" s="1">
        <v>27</v>
      </c>
      <c r="E8" s="15" t="s">
        <v>1044</v>
      </c>
      <c r="F8" s="15" t="s">
        <v>22</v>
      </c>
      <c r="G8" s="15" t="s">
        <v>15</v>
      </c>
      <c r="H8" s="15" t="s">
        <v>16</v>
      </c>
      <c r="I8" s="1">
        <f>COUNTIF(E8:$E2006,E8)</f>
        <v>1</v>
      </c>
      <c r="J8" s="1">
        <v>0</v>
      </c>
      <c r="K8" s="1">
        <v>0</v>
      </c>
      <c r="L8" s="1">
        <v>1</v>
      </c>
      <c r="M8" s="1">
        <v>1</v>
      </c>
      <c r="N8" s="1"/>
      <c r="O8" s="1">
        <f t="shared" si="0"/>
        <v>2</v>
      </c>
    </row>
    <row r="9" spans="1:15" s="2" customFormat="1" ht="9.75">
      <c r="A9" s="1">
        <v>2019</v>
      </c>
      <c r="B9" s="1">
        <v>4</v>
      </c>
      <c r="C9" s="15" t="s">
        <v>29</v>
      </c>
      <c r="D9" s="1">
        <v>27</v>
      </c>
      <c r="E9" s="1" t="s">
        <v>602</v>
      </c>
      <c r="F9" s="1" t="s">
        <v>62</v>
      </c>
      <c r="G9" s="1" t="s">
        <v>15</v>
      </c>
      <c r="H9" s="1" t="s">
        <v>20</v>
      </c>
      <c r="I9" s="1">
        <f>COUNTIF(E9:$E2007,E9)</f>
        <v>2</v>
      </c>
      <c r="J9" s="1">
        <v>0</v>
      </c>
      <c r="K9" s="1">
        <v>0</v>
      </c>
      <c r="L9" s="1">
        <v>1</v>
      </c>
      <c r="M9" s="1">
        <v>1</v>
      </c>
      <c r="N9" s="1"/>
      <c r="O9" s="1">
        <f t="shared" si="0"/>
        <v>2</v>
      </c>
    </row>
    <row r="10" spans="1:15" s="2" customFormat="1" ht="9.75">
      <c r="A10" s="1">
        <v>2019</v>
      </c>
      <c r="B10" s="1">
        <v>4</v>
      </c>
      <c r="C10" s="15" t="s">
        <v>29</v>
      </c>
      <c r="D10" s="1">
        <v>27</v>
      </c>
      <c r="E10" s="1" t="s">
        <v>30</v>
      </c>
      <c r="F10" s="15" t="s">
        <v>22</v>
      </c>
      <c r="G10" s="15" t="s">
        <v>15</v>
      </c>
      <c r="H10" s="15" t="s">
        <v>16</v>
      </c>
      <c r="I10" s="1">
        <f>COUNTIF(E10:$E2008,E10)</f>
        <v>6</v>
      </c>
      <c r="J10" s="1">
        <v>0</v>
      </c>
      <c r="K10" s="1">
        <v>0</v>
      </c>
      <c r="L10" s="1">
        <v>1</v>
      </c>
      <c r="M10" s="1">
        <v>1</v>
      </c>
      <c r="N10" s="1"/>
      <c r="O10" s="1">
        <f t="shared" si="0"/>
        <v>2</v>
      </c>
    </row>
    <row r="11" spans="1:15" s="2" customFormat="1" ht="9.75">
      <c r="A11" s="1">
        <v>2019</v>
      </c>
      <c r="B11" s="1">
        <v>3</v>
      </c>
      <c r="C11" s="15" t="s">
        <v>26</v>
      </c>
      <c r="D11" s="1">
        <v>26</v>
      </c>
      <c r="E11" s="1" t="s">
        <v>151</v>
      </c>
      <c r="F11" s="1" t="s">
        <v>49</v>
      </c>
      <c r="G11" s="1" t="s">
        <v>15</v>
      </c>
      <c r="H11" s="1" t="s">
        <v>16</v>
      </c>
      <c r="I11" s="1">
        <f>COUNTIF(E11:$E2009,E11)</f>
        <v>3</v>
      </c>
      <c r="J11" s="1">
        <v>0</v>
      </c>
      <c r="K11" s="1">
        <v>0</v>
      </c>
      <c r="L11" s="1">
        <v>1</v>
      </c>
      <c r="M11" s="1">
        <v>1</v>
      </c>
      <c r="N11" s="1"/>
      <c r="O11" s="1">
        <f t="shared" si="0"/>
        <v>2</v>
      </c>
    </row>
    <row r="12" spans="1:15" s="2" customFormat="1" ht="9.75">
      <c r="A12" s="1">
        <v>2019</v>
      </c>
      <c r="B12" s="1">
        <v>3</v>
      </c>
      <c r="C12" s="15" t="s">
        <v>26</v>
      </c>
      <c r="D12" s="1">
        <v>26</v>
      </c>
      <c r="E12" s="15" t="s">
        <v>1043</v>
      </c>
      <c r="F12" s="1" t="s">
        <v>18</v>
      </c>
      <c r="G12" s="1" t="s">
        <v>19</v>
      </c>
      <c r="H12" s="1" t="s">
        <v>20</v>
      </c>
      <c r="I12" s="1">
        <f>COUNTIF(E12:$E2010,E12)</f>
        <v>1</v>
      </c>
      <c r="J12" s="1">
        <v>0</v>
      </c>
      <c r="K12" s="1">
        <v>0</v>
      </c>
      <c r="L12" s="1">
        <v>0</v>
      </c>
      <c r="M12" s="1">
        <v>0</v>
      </c>
      <c r="N12" s="1"/>
      <c r="O12" s="1">
        <f t="shared" si="0"/>
        <v>0</v>
      </c>
    </row>
    <row r="13" spans="1:15" s="2" customFormat="1" ht="9.75">
      <c r="A13" s="1">
        <v>2019</v>
      </c>
      <c r="B13" s="1">
        <v>3</v>
      </c>
      <c r="C13" s="15" t="s">
        <v>26</v>
      </c>
      <c r="D13" s="1">
        <v>26</v>
      </c>
      <c r="E13" s="1" t="s">
        <v>85</v>
      </c>
      <c r="F13" s="1" t="s">
        <v>33</v>
      </c>
      <c r="G13" s="1" t="s">
        <v>15</v>
      </c>
      <c r="H13" s="1" t="s">
        <v>16</v>
      </c>
      <c r="I13" s="1">
        <f>COUNTIF(E13:$E2011,E13)</f>
        <v>3</v>
      </c>
      <c r="J13" s="1">
        <v>0</v>
      </c>
      <c r="K13" s="1">
        <v>0</v>
      </c>
      <c r="L13" s="1">
        <v>1</v>
      </c>
      <c r="M13" s="1">
        <v>1</v>
      </c>
      <c r="N13" s="1"/>
      <c r="O13" s="1">
        <f t="shared" si="0"/>
        <v>2</v>
      </c>
    </row>
    <row r="14" spans="1:15" s="2" customFormat="1" ht="9.75">
      <c r="A14" s="1">
        <v>2019</v>
      </c>
      <c r="B14" s="1">
        <v>2</v>
      </c>
      <c r="C14" s="15" t="s">
        <v>102</v>
      </c>
      <c r="D14" s="1">
        <v>25</v>
      </c>
      <c r="E14" s="1" t="s">
        <v>21</v>
      </c>
      <c r="F14" s="1" t="s">
        <v>22</v>
      </c>
      <c r="G14" s="1" t="s">
        <v>15</v>
      </c>
      <c r="H14" s="1" t="s">
        <v>16</v>
      </c>
      <c r="I14" s="1">
        <f>COUNTIF(E14:$E2012,E14)</f>
        <v>7</v>
      </c>
      <c r="J14" s="1">
        <v>0</v>
      </c>
      <c r="K14" s="1">
        <v>0</v>
      </c>
      <c r="L14" s="1">
        <v>1</v>
      </c>
      <c r="M14" s="1">
        <v>1</v>
      </c>
      <c r="N14" s="1"/>
      <c r="O14" s="1">
        <f t="shared" si="0"/>
        <v>2</v>
      </c>
    </row>
    <row r="15" spans="1:15" s="2" customFormat="1" ht="9.75">
      <c r="A15" s="1">
        <v>2019</v>
      </c>
      <c r="B15" s="1">
        <v>2</v>
      </c>
      <c r="C15" s="15" t="s">
        <v>102</v>
      </c>
      <c r="D15" s="1">
        <v>25</v>
      </c>
      <c r="E15" s="1" t="s">
        <v>17</v>
      </c>
      <c r="F15" s="1" t="s">
        <v>18</v>
      </c>
      <c r="G15" s="1" t="s">
        <v>19</v>
      </c>
      <c r="H15" s="1" t="s">
        <v>20</v>
      </c>
      <c r="I15" s="1">
        <f>COUNTIF(E15:$E2013,E15)</f>
        <v>7</v>
      </c>
      <c r="J15" s="1">
        <v>0</v>
      </c>
      <c r="K15" s="1">
        <v>0</v>
      </c>
      <c r="L15" s="1">
        <v>1</v>
      </c>
      <c r="M15" s="1">
        <v>1</v>
      </c>
      <c r="N15" s="1"/>
      <c r="O15" s="1">
        <f t="shared" si="0"/>
        <v>2</v>
      </c>
    </row>
    <row r="16" spans="1:15" s="2" customFormat="1" ht="9.75">
      <c r="A16" s="1">
        <v>2019</v>
      </c>
      <c r="B16" s="1">
        <v>2</v>
      </c>
      <c r="C16" s="15" t="s">
        <v>102</v>
      </c>
      <c r="D16" s="1">
        <v>25</v>
      </c>
      <c r="E16" s="1" t="s">
        <v>60</v>
      </c>
      <c r="F16" s="1" t="s">
        <v>49</v>
      </c>
      <c r="G16" s="1" t="s">
        <v>15</v>
      </c>
      <c r="H16" s="1" t="s">
        <v>16</v>
      </c>
      <c r="I16" s="1">
        <f>COUNTIF(E16:$E2014,E16)</f>
        <v>8</v>
      </c>
      <c r="J16" s="1">
        <v>0</v>
      </c>
      <c r="K16" s="1">
        <v>0</v>
      </c>
      <c r="L16" s="1">
        <v>1</v>
      </c>
      <c r="M16" s="1">
        <v>1</v>
      </c>
      <c r="N16" s="1"/>
      <c r="O16" s="1">
        <f t="shared" si="0"/>
        <v>2</v>
      </c>
    </row>
    <row r="17" spans="1:15" s="2" customFormat="1" ht="9.75">
      <c r="A17" s="1">
        <v>2019</v>
      </c>
      <c r="B17" s="1">
        <v>1</v>
      </c>
      <c r="C17" s="15" t="s">
        <v>98</v>
      </c>
      <c r="D17" s="1">
        <v>24</v>
      </c>
      <c r="E17" s="15" t="s">
        <v>1042</v>
      </c>
      <c r="F17" s="15" t="s">
        <v>74</v>
      </c>
      <c r="G17" s="15" t="s">
        <v>15</v>
      </c>
      <c r="H17" s="15" t="s">
        <v>16</v>
      </c>
      <c r="I17" s="1">
        <f>COUNTIF(E17:$E2015,E17)</f>
        <v>1</v>
      </c>
      <c r="J17" s="1">
        <v>0</v>
      </c>
      <c r="K17" s="1">
        <v>0</v>
      </c>
      <c r="L17" s="1">
        <v>1</v>
      </c>
      <c r="M17" s="1">
        <v>1</v>
      </c>
      <c r="N17" s="1"/>
      <c r="O17" s="1">
        <f t="shared" si="0"/>
        <v>2</v>
      </c>
    </row>
    <row r="18" spans="1:15" s="2" customFormat="1" ht="9.75">
      <c r="A18" s="1">
        <v>2019</v>
      </c>
      <c r="B18" s="1">
        <v>1</v>
      </c>
      <c r="C18" s="15" t="s">
        <v>98</v>
      </c>
      <c r="D18" s="1">
        <v>24</v>
      </c>
      <c r="E18" s="15" t="s">
        <v>1041</v>
      </c>
      <c r="F18" s="15" t="s">
        <v>18</v>
      </c>
      <c r="G18" s="15" t="s">
        <v>19</v>
      </c>
      <c r="H18" s="15" t="s">
        <v>20</v>
      </c>
      <c r="I18" s="1">
        <f>COUNTIF(E18:$E2016,E18)</f>
        <v>1</v>
      </c>
      <c r="J18" s="1">
        <v>0</v>
      </c>
      <c r="K18" s="1">
        <v>0</v>
      </c>
      <c r="L18" s="1">
        <v>1</v>
      </c>
      <c r="M18" s="1">
        <v>1</v>
      </c>
      <c r="N18" s="1"/>
      <c r="O18" s="1">
        <f t="shared" si="0"/>
        <v>2</v>
      </c>
    </row>
    <row r="19" spans="1:15" s="2" customFormat="1" ht="9.75">
      <c r="A19" s="1">
        <v>2019</v>
      </c>
      <c r="B19" s="1">
        <v>1</v>
      </c>
      <c r="C19" s="15" t="s">
        <v>98</v>
      </c>
      <c r="D19" s="1">
        <v>24</v>
      </c>
      <c r="E19" s="15" t="s">
        <v>104</v>
      </c>
      <c r="F19" s="15" t="s">
        <v>33</v>
      </c>
      <c r="G19" s="15" t="s">
        <v>15</v>
      </c>
      <c r="H19" s="15" t="s">
        <v>41</v>
      </c>
      <c r="I19" s="1">
        <f>COUNTIF(E19:$E2017,E19)</f>
        <v>3</v>
      </c>
      <c r="J19" s="1">
        <v>0</v>
      </c>
      <c r="K19" s="1">
        <v>0</v>
      </c>
      <c r="L19" s="1">
        <v>1</v>
      </c>
      <c r="M19" s="1">
        <v>1</v>
      </c>
      <c r="N19" s="1"/>
      <c r="O19" s="1">
        <f t="shared" si="0"/>
        <v>2</v>
      </c>
    </row>
    <row r="20" spans="1:15" s="2" customFormat="1" ht="9.75">
      <c r="A20" s="1">
        <v>2019</v>
      </c>
      <c r="B20" s="1">
        <v>1</v>
      </c>
      <c r="C20" s="15" t="s">
        <v>98</v>
      </c>
      <c r="D20" s="1">
        <v>24</v>
      </c>
      <c r="E20" s="15" t="s">
        <v>1040</v>
      </c>
      <c r="F20" s="15" t="s">
        <v>18</v>
      </c>
      <c r="G20" s="15" t="s">
        <v>19</v>
      </c>
      <c r="H20" s="15" t="s">
        <v>16</v>
      </c>
      <c r="I20" s="1">
        <f>COUNTIF(E20:$E2018,E20)</f>
        <v>1</v>
      </c>
      <c r="J20" s="1">
        <v>0</v>
      </c>
      <c r="K20" s="1">
        <v>0</v>
      </c>
      <c r="L20" s="1">
        <v>0</v>
      </c>
      <c r="M20" s="1">
        <v>0</v>
      </c>
      <c r="N20" s="1">
        <v>1</v>
      </c>
      <c r="O20" s="1">
        <f t="shared" si="0"/>
        <v>1</v>
      </c>
    </row>
    <row r="21" spans="1:15" s="2" customFormat="1" ht="9.75">
      <c r="A21" s="1">
        <v>2018</v>
      </c>
      <c r="B21" s="1">
        <v>6</v>
      </c>
      <c r="C21" s="15" t="s">
        <v>98</v>
      </c>
      <c r="D21" s="1">
        <v>25</v>
      </c>
      <c r="E21" s="15" t="s">
        <v>1039</v>
      </c>
      <c r="F21" s="15" t="s">
        <v>33</v>
      </c>
      <c r="G21" s="15" t="s">
        <v>15</v>
      </c>
      <c r="H21" s="15" t="s">
        <v>41</v>
      </c>
      <c r="I21" s="1">
        <f>COUNTIF(E21:$E2019,E21)</f>
        <v>1</v>
      </c>
      <c r="J21" s="1">
        <v>0</v>
      </c>
      <c r="K21" s="1">
        <v>0</v>
      </c>
      <c r="L21" s="1">
        <v>1</v>
      </c>
      <c r="M21" s="1">
        <v>1</v>
      </c>
      <c r="N21" s="1"/>
      <c r="O21" s="1">
        <f t="shared" si="0"/>
        <v>2</v>
      </c>
    </row>
    <row r="22" spans="1:15" s="2" customFormat="1" ht="9.75">
      <c r="A22" s="1">
        <v>2018</v>
      </c>
      <c r="B22" s="1">
        <v>6</v>
      </c>
      <c r="C22" s="15" t="s">
        <v>98</v>
      </c>
      <c r="D22" s="1">
        <v>25</v>
      </c>
      <c r="E22" s="15" t="s">
        <v>1038</v>
      </c>
      <c r="F22" s="15" t="s">
        <v>18</v>
      </c>
      <c r="G22" s="15" t="s">
        <v>19</v>
      </c>
      <c r="H22" s="15" t="s">
        <v>41</v>
      </c>
      <c r="I22" s="1">
        <f>COUNTIF(E22:$E2020,E22)</f>
        <v>1</v>
      </c>
      <c r="J22" s="1">
        <v>0</v>
      </c>
      <c r="K22" s="1">
        <v>0</v>
      </c>
      <c r="L22" s="1">
        <v>1</v>
      </c>
      <c r="M22" s="1">
        <v>1</v>
      </c>
      <c r="N22" s="1"/>
      <c r="O22" s="1">
        <f t="shared" si="0"/>
        <v>2</v>
      </c>
    </row>
    <row r="23" spans="1:15" s="2" customFormat="1" ht="9.75">
      <c r="A23" s="1">
        <v>2018</v>
      </c>
      <c r="B23" s="1">
        <v>6</v>
      </c>
      <c r="C23" s="15" t="s">
        <v>98</v>
      </c>
      <c r="D23" s="1">
        <v>25</v>
      </c>
      <c r="E23" s="15" t="s">
        <v>1037</v>
      </c>
      <c r="F23" s="1" t="s">
        <v>18</v>
      </c>
      <c r="G23" s="1" t="s">
        <v>19</v>
      </c>
      <c r="H23" s="1" t="s">
        <v>20</v>
      </c>
      <c r="I23" s="1">
        <f>COUNTIF(E23:$E2021,E23)</f>
        <v>1</v>
      </c>
      <c r="J23" s="1">
        <v>0</v>
      </c>
      <c r="K23" s="1">
        <v>0</v>
      </c>
      <c r="L23" s="1">
        <v>1</v>
      </c>
      <c r="M23" s="1">
        <v>1</v>
      </c>
      <c r="N23" s="1"/>
      <c r="O23" s="1">
        <f t="shared" si="0"/>
        <v>2</v>
      </c>
    </row>
    <row r="24" spans="1:15" s="2" customFormat="1" ht="9.75">
      <c r="A24" s="1">
        <v>2018</v>
      </c>
      <c r="B24" s="1">
        <v>6</v>
      </c>
      <c r="C24" s="15" t="s">
        <v>98</v>
      </c>
      <c r="D24" s="1">
        <v>25</v>
      </c>
      <c r="E24" s="15" t="s">
        <v>1036</v>
      </c>
      <c r="F24" s="15" t="s">
        <v>75</v>
      </c>
      <c r="G24" s="15" t="s">
        <v>15</v>
      </c>
      <c r="H24" s="15" t="s">
        <v>41</v>
      </c>
      <c r="I24" s="1">
        <f>COUNTIF(E24:$E2022,E24)</f>
        <v>1</v>
      </c>
      <c r="J24" s="1">
        <v>0</v>
      </c>
      <c r="K24" s="1">
        <v>0</v>
      </c>
      <c r="L24" s="1">
        <v>1</v>
      </c>
      <c r="M24" s="1">
        <v>1</v>
      </c>
      <c r="N24" s="1"/>
      <c r="O24" s="1">
        <f t="shared" si="0"/>
        <v>2</v>
      </c>
    </row>
    <row r="25" spans="1:15" s="2" customFormat="1" ht="9.75">
      <c r="A25" s="1">
        <v>2018</v>
      </c>
      <c r="B25" s="1">
        <v>5</v>
      </c>
      <c r="C25" s="15" t="s">
        <v>95</v>
      </c>
      <c r="D25" s="1">
        <v>24</v>
      </c>
      <c r="E25" s="15" t="s">
        <v>1034</v>
      </c>
      <c r="F25" s="15" t="s">
        <v>1035</v>
      </c>
      <c r="G25" s="15" t="s">
        <v>15</v>
      </c>
      <c r="H25" s="15" t="s">
        <v>41</v>
      </c>
      <c r="I25" s="1">
        <f>COUNTIF(E25:$E2023,E25)</f>
        <v>1</v>
      </c>
      <c r="J25" s="1">
        <v>0</v>
      </c>
      <c r="K25" s="1">
        <v>0</v>
      </c>
      <c r="L25" s="1">
        <v>1</v>
      </c>
      <c r="M25" s="1">
        <v>1</v>
      </c>
      <c r="N25" s="1"/>
      <c r="O25" s="1">
        <f t="shared" si="0"/>
        <v>2</v>
      </c>
    </row>
    <row r="26" spans="1:15" s="2" customFormat="1" ht="9.75">
      <c r="A26" s="1">
        <v>2018</v>
      </c>
      <c r="B26" s="1">
        <v>5</v>
      </c>
      <c r="C26" s="15" t="s">
        <v>95</v>
      </c>
      <c r="D26" s="1">
        <v>24</v>
      </c>
      <c r="E26" s="15" t="s">
        <v>1033</v>
      </c>
      <c r="F26" s="1" t="s">
        <v>74</v>
      </c>
      <c r="G26" s="1" t="s">
        <v>15</v>
      </c>
      <c r="H26" s="15" t="s">
        <v>20</v>
      </c>
      <c r="I26" s="1">
        <f>COUNTIF(E26:$E2024,E26)</f>
        <v>1</v>
      </c>
      <c r="J26" s="1">
        <v>0</v>
      </c>
      <c r="K26" s="1">
        <v>0</v>
      </c>
      <c r="L26" s="1">
        <v>1</v>
      </c>
      <c r="M26" s="1">
        <v>1</v>
      </c>
      <c r="N26" s="1"/>
      <c r="O26" s="1">
        <f t="shared" si="0"/>
        <v>2</v>
      </c>
    </row>
    <row r="27" spans="1:15" s="2" customFormat="1" ht="9.75">
      <c r="A27" s="1">
        <v>2018</v>
      </c>
      <c r="B27" s="1">
        <v>5</v>
      </c>
      <c r="C27" s="15" t="s">
        <v>95</v>
      </c>
      <c r="D27" s="1">
        <v>24</v>
      </c>
      <c r="E27" s="1" t="s">
        <v>417</v>
      </c>
      <c r="F27" s="1" t="s">
        <v>74</v>
      </c>
      <c r="G27" s="1" t="s">
        <v>15</v>
      </c>
      <c r="H27" s="1" t="s">
        <v>16</v>
      </c>
      <c r="I27" s="1">
        <f>COUNTIF(E27:$E2025,E27)</f>
        <v>3</v>
      </c>
      <c r="J27" s="1">
        <v>0</v>
      </c>
      <c r="K27" s="1">
        <v>0</v>
      </c>
      <c r="L27" s="1">
        <v>1</v>
      </c>
      <c r="M27" s="1">
        <v>1</v>
      </c>
      <c r="N27" s="1"/>
      <c r="O27" s="1">
        <f t="shared" si="0"/>
        <v>2</v>
      </c>
    </row>
    <row r="28" spans="1:15" s="2" customFormat="1" ht="9.75">
      <c r="A28" s="1">
        <v>2018</v>
      </c>
      <c r="B28" s="1">
        <v>4</v>
      </c>
      <c r="C28" s="15" t="s">
        <v>42</v>
      </c>
      <c r="D28" s="1">
        <v>23</v>
      </c>
      <c r="E28" s="1" t="s">
        <v>335</v>
      </c>
      <c r="F28" s="1" t="s">
        <v>75</v>
      </c>
      <c r="G28" s="1" t="s">
        <v>15</v>
      </c>
      <c r="H28" s="1" t="s">
        <v>16</v>
      </c>
      <c r="I28" s="1">
        <f>COUNTIF(E28:$E2026,E28)</f>
        <v>2</v>
      </c>
      <c r="J28" s="1">
        <v>0</v>
      </c>
      <c r="K28" s="1">
        <v>0</v>
      </c>
      <c r="L28" s="1">
        <v>1</v>
      </c>
      <c r="M28" s="1">
        <v>1</v>
      </c>
      <c r="N28" s="1"/>
      <c r="O28" s="1">
        <f t="shared" si="0"/>
        <v>2</v>
      </c>
    </row>
    <row r="29" spans="1:15" s="2" customFormat="1" ht="9.75">
      <c r="A29" s="1">
        <v>2018</v>
      </c>
      <c r="B29" s="1">
        <v>4</v>
      </c>
      <c r="C29" s="15" t="s">
        <v>42</v>
      </c>
      <c r="D29" s="1">
        <v>23</v>
      </c>
      <c r="E29" s="15" t="s">
        <v>1032</v>
      </c>
      <c r="F29" s="1" t="s">
        <v>18</v>
      </c>
      <c r="G29" s="1" t="s">
        <v>19</v>
      </c>
      <c r="H29" s="1" t="s">
        <v>20</v>
      </c>
      <c r="I29" s="1">
        <f>COUNTIF(E29:$E2027,E29)</f>
        <v>1</v>
      </c>
      <c r="J29" s="1">
        <v>0</v>
      </c>
      <c r="K29" s="1">
        <v>0</v>
      </c>
      <c r="L29" s="1">
        <v>1</v>
      </c>
      <c r="M29" s="1">
        <v>1</v>
      </c>
      <c r="N29" s="1"/>
      <c r="O29" s="1">
        <f t="shared" si="0"/>
        <v>2</v>
      </c>
    </row>
    <row r="30" spans="1:15" s="2" customFormat="1" ht="9.75">
      <c r="A30" s="1">
        <v>2018</v>
      </c>
      <c r="B30" s="1">
        <v>4</v>
      </c>
      <c r="C30" s="15" t="s">
        <v>42</v>
      </c>
      <c r="D30" s="1">
        <v>23</v>
      </c>
      <c r="E30" s="1" t="s">
        <v>608</v>
      </c>
      <c r="F30" s="1" t="s">
        <v>22</v>
      </c>
      <c r="G30" s="1" t="s">
        <v>15</v>
      </c>
      <c r="H30" s="1" t="s">
        <v>34</v>
      </c>
      <c r="I30" s="1">
        <f>COUNTIF(E30:$E2028,E30)</f>
        <v>2</v>
      </c>
      <c r="J30" s="1">
        <v>0</v>
      </c>
      <c r="K30" s="1">
        <v>0</v>
      </c>
      <c r="L30" s="1">
        <v>1</v>
      </c>
      <c r="M30" s="1">
        <v>1</v>
      </c>
      <c r="N30" s="1"/>
      <c r="O30" s="1">
        <f t="shared" si="0"/>
        <v>2</v>
      </c>
    </row>
    <row r="31" spans="1:15" s="2" customFormat="1" ht="9.75">
      <c r="A31" s="1">
        <v>2018</v>
      </c>
      <c r="B31" s="1">
        <v>3</v>
      </c>
      <c r="C31" s="15" t="s">
        <v>88</v>
      </c>
      <c r="D31" s="1">
        <v>22</v>
      </c>
      <c r="E31" s="1" t="s">
        <v>250</v>
      </c>
      <c r="F31" s="1" t="s">
        <v>175</v>
      </c>
      <c r="G31" s="1" t="s">
        <v>45</v>
      </c>
      <c r="H31" s="1" t="s">
        <v>228</v>
      </c>
      <c r="I31" s="1">
        <f>COUNTIF(E31:$E2029,E31)</f>
        <v>3</v>
      </c>
      <c r="J31" s="1">
        <v>0</v>
      </c>
      <c r="K31" s="1">
        <v>0</v>
      </c>
      <c r="L31" s="1">
        <v>1</v>
      </c>
      <c r="M31" s="1">
        <v>1</v>
      </c>
      <c r="N31" s="1"/>
      <c r="O31" s="1">
        <f t="shared" si="0"/>
        <v>2</v>
      </c>
    </row>
    <row r="32" spans="1:15" s="2" customFormat="1" ht="9.75">
      <c r="A32" s="1">
        <v>2018</v>
      </c>
      <c r="B32" s="1">
        <v>3</v>
      </c>
      <c r="C32" s="15" t="s">
        <v>88</v>
      </c>
      <c r="D32" s="1">
        <v>22</v>
      </c>
      <c r="E32" s="1" t="s">
        <v>90</v>
      </c>
      <c r="F32" s="1" t="s">
        <v>18</v>
      </c>
      <c r="G32" s="1" t="s">
        <v>19</v>
      </c>
      <c r="H32" s="1" t="s">
        <v>20</v>
      </c>
      <c r="I32" s="1">
        <f>COUNTIF(E32:$E2030,E32)</f>
        <v>2</v>
      </c>
      <c r="J32" s="1">
        <v>0</v>
      </c>
      <c r="K32" s="1">
        <v>0</v>
      </c>
      <c r="L32" s="1">
        <v>1</v>
      </c>
      <c r="M32" s="1">
        <v>1</v>
      </c>
      <c r="N32" s="1"/>
      <c r="O32" s="1">
        <f t="shared" si="0"/>
        <v>2</v>
      </c>
    </row>
    <row r="33" spans="1:15" s="2" customFormat="1" ht="9.75">
      <c r="A33" s="1">
        <v>2018</v>
      </c>
      <c r="B33" s="1">
        <v>3</v>
      </c>
      <c r="C33" s="15" t="s">
        <v>88</v>
      </c>
      <c r="D33" s="1">
        <v>22</v>
      </c>
      <c r="E33" s="15" t="s">
        <v>1031</v>
      </c>
      <c r="F33" s="15" t="s">
        <v>44</v>
      </c>
      <c r="G33" s="15" t="s">
        <v>45</v>
      </c>
      <c r="H33" s="15" t="s">
        <v>41</v>
      </c>
      <c r="I33" s="1">
        <f>COUNTIF(E33:$E2031,E33)</f>
        <v>1</v>
      </c>
      <c r="J33" s="1">
        <v>0</v>
      </c>
      <c r="K33" s="1">
        <v>0</v>
      </c>
      <c r="L33" s="1">
        <v>1</v>
      </c>
      <c r="M33" s="1">
        <v>1</v>
      </c>
      <c r="N33" s="1"/>
      <c r="O33" s="1">
        <f t="shared" si="0"/>
        <v>2</v>
      </c>
    </row>
    <row r="34" spans="1:15" s="2" customFormat="1" ht="9.75">
      <c r="A34" s="1">
        <v>2018</v>
      </c>
      <c r="B34" s="1">
        <v>2</v>
      </c>
      <c r="C34" s="15" t="s">
        <v>29</v>
      </c>
      <c r="D34" s="1">
        <v>21</v>
      </c>
      <c r="E34" s="15" t="s">
        <v>1030</v>
      </c>
      <c r="F34" s="15" t="s">
        <v>40</v>
      </c>
      <c r="G34" s="15" t="s">
        <v>15</v>
      </c>
      <c r="H34" s="15" t="s">
        <v>41</v>
      </c>
      <c r="I34" s="1">
        <f>COUNTIF(E34:$E2032,E34)</f>
        <v>1</v>
      </c>
      <c r="J34" s="1">
        <v>0</v>
      </c>
      <c r="K34" s="1">
        <v>0</v>
      </c>
      <c r="L34" s="1">
        <v>1</v>
      </c>
      <c r="M34" s="1">
        <v>1</v>
      </c>
      <c r="N34" s="1"/>
      <c r="O34" s="1">
        <f t="shared" si="0"/>
        <v>2</v>
      </c>
    </row>
    <row r="35" spans="1:15" s="2" customFormat="1" ht="9.75">
      <c r="A35" s="1">
        <v>2018</v>
      </c>
      <c r="B35" s="1">
        <v>2</v>
      </c>
      <c r="C35" s="15" t="s">
        <v>29</v>
      </c>
      <c r="D35" s="1">
        <v>21</v>
      </c>
      <c r="E35" s="15" t="s">
        <v>1029</v>
      </c>
      <c r="F35" s="15" t="s">
        <v>18</v>
      </c>
      <c r="G35" s="15" t="s">
        <v>15</v>
      </c>
      <c r="H35" s="15" t="s">
        <v>20</v>
      </c>
      <c r="I35" s="1">
        <f>COUNTIF(E35:$E2033,E35)</f>
        <v>1</v>
      </c>
      <c r="J35" s="1">
        <v>0</v>
      </c>
      <c r="K35" s="1">
        <v>0</v>
      </c>
      <c r="L35" s="1">
        <v>1</v>
      </c>
      <c r="M35" s="1">
        <v>0</v>
      </c>
      <c r="N35" s="1"/>
      <c r="O35" s="1">
        <f t="shared" si="0"/>
        <v>1</v>
      </c>
    </row>
    <row r="36" spans="1:15" s="2" customFormat="1" ht="9.75">
      <c r="A36" s="1">
        <v>2018</v>
      </c>
      <c r="B36" s="1">
        <v>2</v>
      </c>
      <c r="C36" s="15" t="s">
        <v>29</v>
      </c>
      <c r="D36" s="1">
        <v>21</v>
      </c>
      <c r="E36" s="1" t="s">
        <v>82</v>
      </c>
      <c r="F36" s="1" t="s">
        <v>33</v>
      </c>
      <c r="G36" s="1" t="s">
        <v>15</v>
      </c>
      <c r="H36" s="1" t="s">
        <v>16</v>
      </c>
      <c r="I36" s="1">
        <f>COUNTIF(E36:$E2034,E36)</f>
        <v>5</v>
      </c>
      <c r="J36" s="1">
        <v>0</v>
      </c>
      <c r="K36" s="1">
        <v>0</v>
      </c>
      <c r="L36" s="1">
        <v>1</v>
      </c>
      <c r="M36" s="1">
        <v>1</v>
      </c>
      <c r="N36" s="1"/>
      <c r="O36" s="1">
        <f t="shared" si="0"/>
        <v>2</v>
      </c>
    </row>
    <row r="37" spans="1:15" s="2" customFormat="1" ht="9.75">
      <c r="A37" s="1">
        <v>2018</v>
      </c>
      <c r="B37" s="1">
        <v>1</v>
      </c>
      <c r="C37" s="1" t="s">
        <v>26</v>
      </c>
      <c r="D37" s="1">
        <v>20</v>
      </c>
      <c r="E37" s="1" t="s">
        <v>125</v>
      </c>
      <c r="F37" s="1" t="s">
        <v>18</v>
      </c>
      <c r="G37" s="1" t="s">
        <v>19</v>
      </c>
      <c r="H37" s="1" t="s">
        <v>126</v>
      </c>
      <c r="I37" s="1">
        <f>COUNTIF(E37:$E2035,E37)</f>
        <v>6</v>
      </c>
      <c r="J37" s="1">
        <v>0</v>
      </c>
      <c r="K37" s="1">
        <v>0</v>
      </c>
      <c r="L37" s="1">
        <v>1</v>
      </c>
      <c r="M37" s="1">
        <v>1</v>
      </c>
      <c r="N37" s="1"/>
      <c r="O37" s="1">
        <f t="shared" si="0"/>
        <v>2</v>
      </c>
    </row>
    <row r="38" spans="1:15" s="2" customFormat="1" ht="9.75">
      <c r="A38" s="1">
        <v>2018</v>
      </c>
      <c r="B38" s="1">
        <v>1</v>
      </c>
      <c r="C38" s="1" t="s">
        <v>26</v>
      </c>
      <c r="D38" s="1">
        <v>20</v>
      </c>
      <c r="E38" s="1" t="s">
        <v>59</v>
      </c>
      <c r="F38" s="1" t="s">
        <v>18</v>
      </c>
      <c r="G38" s="1" t="s">
        <v>15</v>
      </c>
      <c r="H38" s="1" t="s">
        <v>20</v>
      </c>
      <c r="I38" s="1">
        <f>COUNTIF(E38:$E2036,E38)</f>
        <v>3</v>
      </c>
      <c r="J38" s="1">
        <v>0</v>
      </c>
      <c r="K38" s="1">
        <v>0</v>
      </c>
      <c r="L38" s="1">
        <v>1</v>
      </c>
      <c r="M38" s="1">
        <v>1</v>
      </c>
      <c r="N38" s="1"/>
      <c r="O38" s="1">
        <f t="shared" si="0"/>
        <v>2</v>
      </c>
    </row>
    <row r="39" spans="1:15" s="2" customFormat="1" ht="9.75">
      <c r="A39" s="1">
        <v>2018</v>
      </c>
      <c r="B39" s="1">
        <v>1</v>
      </c>
      <c r="C39" s="1" t="s">
        <v>26</v>
      </c>
      <c r="D39" s="1">
        <v>20</v>
      </c>
      <c r="E39" s="1" t="s">
        <v>86</v>
      </c>
      <c r="F39" s="1" t="s">
        <v>49</v>
      </c>
      <c r="G39" s="1" t="s">
        <v>15</v>
      </c>
      <c r="H39" s="1" t="s">
        <v>16</v>
      </c>
      <c r="I39" s="1">
        <f>COUNTIF(E39:$E2037,E39)</f>
        <v>11</v>
      </c>
      <c r="J39" s="1">
        <v>0</v>
      </c>
      <c r="K39" s="1">
        <v>0</v>
      </c>
      <c r="L39" s="1">
        <v>1</v>
      </c>
      <c r="M39" s="1">
        <v>1</v>
      </c>
      <c r="N39" s="1"/>
      <c r="O39" s="1">
        <f t="shared" si="0"/>
        <v>2</v>
      </c>
    </row>
    <row r="40" spans="1:15" s="2" customFormat="1" ht="9.75">
      <c r="A40" s="1">
        <v>2017</v>
      </c>
      <c r="B40" s="1">
        <v>6</v>
      </c>
      <c r="C40" s="1" t="s">
        <v>95</v>
      </c>
      <c r="D40" s="1">
        <v>25</v>
      </c>
      <c r="E40" s="1" t="s">
        <v>1028</v>
      </c>
      <c r="F40" s="1" t="s">
        <v>202</v>
      </c>
      <c r="G40" s="1" t="s">
        <v>15</v>
      </c>
      <c r="H40" s="1" t="s">
        <v>41</v>
      </c>
      <c r="I40" s="1">
        <f>COUNTIF(E40:$E2038,E40)</f>
        <v>1</v>
      </c>
      <c r="J40" s="1">
        <v>0</v>
      </c>
      <c r="K40" s="1">
        <v>0</v>
      </c>
      <c r="L40" s="1">
        <v>1</v>
      </c>
      <c r="M40" s="1">
        <v>1</v>
      </c>
      <c r="N40" s="1"/>
      <c r="O40" s="1">
        <f t="shared" si="0"/>
        <v>2</v>
      </c>
    </row>
    <row r="41" spans="1:15" s="2" customFormat="1" ht="9.75">
      <c r="A41" s="1">
        <v>2017</v>
      </c>
      <c r="B41" s="1">
        <v>6</v>
      </c>
      <c r="C41" s="1" t="s">
        <v>95</v>
      </c>
      <c r="D41" s="1">
        <v>25</v>
      </c>
      <c r="E41" s="1" t="s">
        <v>1027</v>
      </c>
      <c r="F41" s="1" t="s">
        <v>18</v>
      </c>
      <c r="G41" s="1" t="s">
        <v>19</v>
      </c>
      <c r="H41" s="1" t="s">
        <v>34</v>
      </c>
      <c r="I41" s="1">
        <f>COUNTIF(E41:$E2039,E41)</f>
        <v>1</v>
      </c>
      <c r="J41" s="1">
        <v>0</v>
      </c>
      <c r="K41" s="1">
        <v>0</v>
      </c>
      <c r="L41" s="1">
        <v>1</v>
      </c>
      <c r="M41" s="1">
        <v>1</v>
      </c>
      <c r="N41" s="1"/>
      <c r="O41" s="1">
        <f t="shared" si="0"/>
        <v>2</v>
      </c>
    </row>
    <row r="42" spans="1:15" s="2" customFormat="1" ht="9.75">
      <c r="A42" s="1">
        <v>2017</v>
      </c>
      <c r="B42" s="1">
        <v>6</v>
      </c>
      <c r="C42" s="1" t="s">
        <v>95</v>
      </c>
      <c r="D42" s="1">
        <v>25</v>
      </c>
      <c r="E42" s="1" t="s">
        <v>1026</v>
      </c>
      <c r="F42" s="1" t="s">
        <v>62</v>
      </c>
      <c r="G42" s="1" t="s">
        <v>15</v>
      </c>
      <c r="H42" s="1" t="s">
        <v>41</v>
      </c>
      <c r="I42" s="1">
        <f>COUNTIF(E42:$E2040,E42)</f>
        <v>1</v>
      </c>
      <c r="J42" s="1">
        <v>0</v>
      </c>
      <c r="K42" s="1">
        <v>0</v>
      </c>
      <c r="L42" s="1">
        <v>1</v>
      </c>
      <c r="M42" s="1">
        <v>1</v>
      </c>
      <c r="N42" s="1"/>
      <c r="O42" s="1">
        <f t="shared" si="0"/>
        <v>2</v>
      </c>
    </row>
    <row r="43" spans="1:15" s="2" customFormat="1" ht="9.75">
      <c r="A43" s="1">
        <v>2017</v>
      </c>
      <c r="B43" s="1">
        <v>6</v>
      </c>
      <c r="C43" s="1" t="s">
        <v>95</v>
      </c>
      <c r="D43" s="1">
        <v>25</v>
      </c>
      <c r="E43" s="1" t="s">
        <v>1025</v>
      </c>
      <c r="F43" s="1" t="s">
        <v>18</v>
      </c>
      <c r="G43" s="1" t="s">
        <v>19</v>
      </c>
      <c r="H43" s="1" t="s">
        <v>20</v>
      </c>
      <c r="I43" s="1">
        <f>COUNTIF(E43:$E2041,E43)</f>
        <v>1</v>
      </c>
      <c r="J43" s="1">
        <v>0</v>
      </c>
      <c r="K43" s="1">
        <v>0</v>
      </c>
      <c r="L43" s="1">
        <v>1</v>
      </c>
      <c r="M43" s="1">
        <v>1</v>
      </c>
      <c r="N43" s="1"/>
      <c r="O43" s="1">
        <f t="shared" si="0"/>
        <v>2</v>
      </c>
    </row>
    <row r="44" spans="1:15" s="2" customFormat="1" ht="9.75">
      <c r="A44" s="1">
        <v>2017</v>
      </c>
      <c r="B44" s="1">
        <v>6</v>
      </c>
      <c r="C44" s="1" t="s">
        <v>95</v>
      </c>
      <c r="D44" s="1">
        <v>25</v>
      </c>
      <c r="E44" s="1" t="s">
        <v>1024</v>
      </c>
      <c r="F44" s="1" t="s">
        <v>74</v>
      </c>
      <c r="G44" s="1" t="s">
        <v>15</v>
      </c>
      <c r="H44" s="1" t="s">
        <v>41</v>
      </c>
      <c r="I44" s="1">
        <f>COUNTIF(E44:$E2042,E44)</f>
        <v>1</v>
      </c>
      <c r="J44" s="1">
        <v>0</v>
      </c>
      <c r="K44" s="1">
        <v>0</v>
      </c>
      <c r="L44" s="1">
        <v>1</v>
      </c>
      <c r="M44" s="1">
        <v>1</v>
      </c>
      <c r="N44" s="1"/>
      <c r="O44" s="1">
        <f t="shared" si="0"/>
        <v>2</v>
      </c>
    </row>
    <row r="45" spans="1:15" s="2" customFormat="1" ht="9.75">
      <c r="A45" s="1">
        <v>2017</v>
      </c>
      <c r="B45" s="1">
        <v>5</v>
      </c>
      <c r="C45" s="1" t="s">
        <v>42</v>
      </c>
      <c r="D45" s="1">
        <v>24</v>
      </c>
      <c r="E45" s="1" t="s">
        <v>24</v>
      </c>
      <c r="F45" s="1" t="s">
        <v>18</v>
      </c>
      <c r="G45" s="1" t="s">
        <v>19</v>
      </c>
      <c r="H45" s="15" t="s">
        <v>16</v>
      </c>
      <c r="I45" s="1">
        <f>COUNTIF(E45:$E2043,E45)</f>
        <v>3</v>
      </c>
      <c r="J45" s="1">
        <v>0</v>
      </c>
      <c r="K45" s="1">
        <v>0</v>
      </c>
      <c r="L45" s="1">
        <v>1</v>
      </c>
      <c r="M45" s="1">
        <v>1</v>
      </c>
      <c r="N45" s="1"/>
      <c r="O45" s="1">
        <f t="shared" si="0"/>
        <v>2</v>
      </c>
    </row>
    <row r="46" spans="1:15" s="2" customFormat="1" ht="9.75">
      <c r="A46" s="1">
        <v>2017</v>
      </c>
      <c r="B46" s="1">
        <v>5</v>
      </c>
      <c r="C46" s="1" t="s">
        <v>42</v>
      </c>
      <c r="D46" s="1">
        <v>24</v>
      </c>
      <c r="E46" s="1" t="s">
        <v>1023</v>
      </c>
      <c r="F46" s="1" t="s">
        <v>18</v>
      </c>
      <c r="G46" s="1" t="s">
        <v>19</v>
      </c>
      <c r="H46" s="1" t="s">
        <v>20</v>
      </c>
      <c r="I46" s="1">
        <f>COUNTIF(E46:$E2044,E46)</f>
        <v>1</v>
      </c>
      <c r="J46" s="1">
        <v>0</v>
      </c>
      <c r="K46" s="1">
        <v>0</v>
      </c>
      <c r="L46" s="1">
        <v>1</v>
      </c>
      <c r="M46" s="1">
        <v>1</v>
      </c>
      <c r="N46" s="1"/>
      <c r="O46" s="1">
        <f t="shared" si="0"/>
        <v>2</v>
      </c>
    </row>
    <row r="47" spans="1:15" s="2" customFormat="1" ht="9.75">
      <c r="A47" s="1">
        <v>2017</v>
      </c>
      <c r="B47" s="1">
        <v>5</v>
      </c>
      <c r="C47" s="1" t="s">
        <v>42</v>
      </c>
      <c r="D47" s="1">
        <v>24</v>
      </c>
      <c r="E47" s="1" t="s">
        <v>1022</v>
      </c>
      <c r="F47" s="1" t="s">
        <v>74</v>
      </c>
      <c r="G47" s="1" t="s">
        <v>15</v>
      </c>
      <c r="H47" s="1" t="s">
        <v>41</v>
      </c>
      <c r="I47" s="1">
        <f>COUNTIF(E47:$E2045,E47)</f>
        <v>1</v>
      </c>
      <c r="J47" s="1">
        <v>0</v>
      </c>
      <c r="K47" s="1">
        <v>0</v>
      </c>
      <c r="L47" s="1">
        <v>1</v>
      </c>
      <c r="M47" s="1">
        <v>1</v>
      </c>
      <c r="N47" s="1"/>
      <c r="O47" s="1">
        <f t="shared" si="0"/>
        <v>2</v>
      </c>
    </row>
    <row r="48" spans="1:15" s="2" customFormat="1" ht="9.75">
      <c r="A48" s="1">
        <v>2017</v>
      </c>
      <c r="B48" s="1">
        <v>4</v>
      </c>
      <c r="C48" s="1" t="s">
        <v>88</v>
      </c>
      <c r="D48" s="1">
        <v>23</v>
      </c>
      <c r="E48" s="1" t="s">
        <v>1021</v>
      </c>
      <c r="F48" s="1" t="s">
        <v>75</v>
      </c>
      <c r="G48" s="1" t="s">
        <v>45</v>
      </c>
      <c r="H48" s="1" t="s">
        <v>34</v>
      </c>
      <c r="I48" s="1">
        <f>COUNTIF(E48:$E2046,E48)</f>
        <v>1</v>
      </c>
      <c r="J48" s="1">
        <v>0</v>
      </c>
      <c r="K48" s="1">
        <v>0</v>
      </c>
      <c r="L48" s="1">
        <v>1</v>
      </c>
      <c r="M48" s="1">
        <v>1</v>
      </c>
      <c r="N48" s="1"/>
      <c r="O48" s="1">
        <f t="shared" si="0"/>
        <v>2</v>
      </c>
    </row>
    <row r="49" spans="1:15" s="2" customFormat="1" ht="9.75">
      <c r="A49" s="1">
        <v>2017</v>
      </c>
      <c r="B49" s="1">
        <v>4</v>
      </c>
      <c r="C49" s="1" t="s">
        <v>88</v>
      </c>
      <c r="D49" s="1">
        <v>23</v>
      </c>
      <c r="E49" s="1" t="s">
        <v>1020</v>
      </c>
      <c r="F49" s="1" t="s">
        <v>18</v>
      </c>
      <c r="G49" s="1" t="s">
        <v>19</v>
      </c>
      <c r="H49" s="1" t="s">
        <v>20</v>
      </c>
      <c r="I49" s="1">
        <f>COUNTIF(E49:$E2047,E49)</f>
        <v>1</v>
      </c>
      <c r="J49" s="1">
        <v>0</v>
      </c>
      <c r="K49" s="1">
        <v>0</v>
      </c>
      <c r="L49" s="1">
        <v>1</v>
      </c>
      <c r="M49" s="1">
        <v>1</v>
      </c>
      <c r="N49" s="1"/>
      <c r="O49" s="1">
        <f t="shared" si="0"/>
        <v>2</v>
      </c>
    </row>
    <row r="50" spans="1:15" s="2" customFormat="1" ht="9.75">
      <c r="A50" s="1">
        <v>2017</v>
      </c>
      <c r="B50" s="1">
        <v>4</v>
      </c>
      <c r="C50" s="1" t="s">
        <v>88</v>
      </c>
      <c r="D50" s="1">
        <v>23</v>
      </c>
      <c r="E50" s="1" t="s">
        <v>1018</v>
      </c>
      <c r="F50" s="1" t="s">
        <v>1019</v>
      </c>
      <c r="G50" s="1" t="s">
        <v>45</v>
      </c>
      <c r="H50" s="1" t="s">
        <v>34</v>
      </c>
      <c r="I50" s="1">
        <f>COUNTIF(E50:$E2048,E50)</f>
        <v>1</v>
      </c>
      <c r="J50" s="1">
        <v>0</v>
      </c>
      <c r="K50" s="1">
        <v>0</v>
      </c>
      <c r="L50" s="1">
        <v>1</v>
      </c>
      <c r="M50" s="1">
        <v>1</v>
      </c>
      <c r="N50" s="1"/>
      <c r="O50" s="1">
        <f t="shared" si="0"/>
        <v>2</v>
      </c>
    </row>
    <row r="51" spans="1:15" s="2" customFormat="1" ht="9.75">
      <c r="A51" s="1">
        <v>2017</v>
      </c>
      <c r="B51" s="1">
        <v>3</v>
      </c>
      <c r="C51" s="1" t="s">
        <v>29</v>
      </c>
      <c r="D51" s="1">
        <v>22</v>
      </c>
      <c r="E51" s="1" t="s">
        <v>1017</v>
      </c>
      <c r="F51" s="15" t="s">
        <v>22</v>
      </c>
      <c r="G51" s="15" t="s">
        <v>15</v>
      </c>
      <c r="H51" s="1" t="s">
        <v>34</v>
      </c>
      <c r="I51" s="1">
        <f>COUNTIF(E51:$E2049,E51)</f>
        <v>1</v>
      </c>
      <c r="J51" s="1">
        <v>0</v>
      </c>
      <c r="K51" s="1">
        <v>0</v>
      </c>
      <c r="L51" s="1">
        <v>1</v>
      </c>
      <c r="M51" s="1">
        <v>1</v>
      </c>
      <c r="N51" s="1"/>
      <c r="O51" s="1">
        <f t="shared" si="0"/>
        <v>2</v>
      </c>
    </row>
    <row r="52" spans="1:15" s="2" customFormat="1" ht="9.75">
      <c r="A52" s="1">
        <v>2017</v>
      </c>
      <c r="B52" s="1">
        <v>3</v>
      </c>
      <c r="C52" s="1" t="s">
        <v>29</v>
      </c>
      <c r="D52" s="1">
        <v>22</v>
      </c>
      <c r="E52" s="1" t="s">
        <v>1016</v>
      </c>
      <c r="F52" s="1" t="s">
        <v>74</v>
      </c>
      <c r="G52" s="1" t="s">
        <v>15</v>
      </c>
      <c r="H52" s="1" t="s">
        <v>20</v>
      </c>
      <c r="I52" s="1">
        <f>COUNTIF(E52:$E2050,E52)</f>
        <v>1</v>
      </c>
      <c r="J52" s="1">
        <v>0</v>
      </c>
      <c r="K52" s="1">
        <v>0</v>
      </c>
      <c r="L52" s="1">
        <v>1</v>
      </c>
      <c r="M52" s="1">
        <v>1</v>
      </c>
      <c r="N52" s="1"/>
      <c r="O52" s="1">
        <f t="shared" si="0"/>
        <v>2</v>
      </c>
    </row>
    <row r="53" spans="1:15" s="2" customFormat="1" ht="9.75">
      <c r="A53" s="1">
        <v>2017</v>
      </c>
      <c r="B53" s="1">
        <v>3</v>
      </c>
      <c r="C53" s="1" t="s">
        <v>29</v>
      </c>
      <c r="D53" s="1">
        <v>22</v>
      </c>
      <c r="E53" s="1" t="s">
        <v>1015</v>
      </c>
      <c r="F53" s="1" t="s">
        <v>49</v>
      </c>
      <c r="G53" s="1" t="s">
        <v>15</v>
      </c>
      <c r="H53" s="1" t="s">
        <v>16</v>
      </c>
      <c r="I53" s="1">
        <f>COUNTIF(E53:$E2051,E53)</f>
        <v>1</v>
      </c>
      <c r="J53" s="1">
        <v>0</v>
      </c>
      <c r="K53" s="1">
        <v>0</v>
      </c>
      <c r="L53" s="1">
        <v>1</v>
      </c>
      <c r="M53" s="1">
        <v>1</v>
      </c>
      <c r="N53" s="1">
        <v>1</v>
      </c>
      <c r="O53" s="1">
        <f t="shared" si="0"/>
        <v>3</v>
      </c>
    </row>
    <row r="54" spans="1:15" s="2" customFormat="1" ht="9.75">
      <c r="A54" s="1">
        <v>2017</v>
      </c>
      <c r="B54" s="1">
        <v>2</v>
      </c>
      <c r="C54" s="1" t="s">
        <v>26</v>
      </c>
      <c r="D54" s="1">
        <v>21</v>
      </c>
      <c r="E54" s="1" t="s">
        <v>70</v>
      </c>
      <c r="F54" s="1" t="s">
        <v>22</v>
      </c>
      <c r="G54" s="1" t="s">
        <v>15</v>
      </c>
      <c r="H54" s="1" t="s">
        <v>16</v>
      </c>
      <c r="I54" s="1">
        <f>COUNTIF(E54:$E2052,E54)</f>
        <v>3</v>
      </c>
      <c r="J54" s="1">
        <v>0</v>
      </c>
      <c r="K54" s="1">
        <v>0</v>
      </c>
      <c r="L54" s="1">
        <v>1</v>
      </c>
      <c r="M54" s="1">
        <v>1</v>
      </c>
      <c r="N54" s="1"/>
      <c r="O54" s="1">
        <f t="shared" si="0"/>
        <v>2</v>
      </c>
    </row>
    <row r="55" spans="1:15" s="2" customFormat="1" ht="9.75">
      <c r="A55" s="1">
        <v>2017</v>
      </c>
      <c r="B55" s="1">
        <v>2</v>
      </c>
      <c r="C55" s="1" t="s">
        <v>26</v>
      </c>
      <c r="D55" s="1">
        <v>21</v>
      </c>
      <c r="E55" s="1" t="s">
        <v>1014</v>
      </c>
      <c r="F55" s="1" t="s">
        <v>18</v>
      </c>
      <c r="G55" s="1" t="s">
        <v>19</v>
      </c>
      <c r="H55" s="1" t="s">
        <v>20</v>
      </c>
      <c r="I55" s="1">
        <f>COUNTIF(E55:$E2053,E55)</f>
        <v>1</v>
      </c>
      <c r="J55" s="1">
        <v>0</v>
      </c>
      <c r="K55" s="1">
        <v>0</v>
      </c>
      <c r="L55" s="1">
        <v>1</v>
      </c>
      <c r="M55" s="1">
        <v>1</v>
      </c>
      <c r="N55" s="1"/>
      <c r="O55" s="1">
        <f t="shared" si="0"/>
        <v>2</v>
      </c>
    </row>
    <row r="56" spans="1:15" s="2" customFormat="1" ht="9.75">
      <c r="A56" s="1">
        <v>2017</v>
      </c>
      <c r="B56" s="1">
        <v>2</v>
      </c>
      <c r="C56" s="1" t="s">
        <v>26</v>
      </c>
      <c r="D56" s="1">
        <v>21</v>
      </c>
      <c r="E56" s="1" t="s">
        <v>124</v>
      </c>
      <c r="F56" s="1" t="s">
        <v>1013</v>
      </c>
      <c r="G56" s="15" t="s">
        <v>15</v>
      </c>
      <c r="H56" s="15" t="s">
        <v>16</v>
      </c>
      <c r="I56" s="1">
        <f>COUNTIF(E56:$E2054,E56)</f>
        <v>2</v>
      </c>
      <c r="J56" s="1">
        <v>0</v>
      </c>
      <c r="K56" s="1">
        <v>0</v>
      </c>
      <c r="L56" s="1">
        <v>1</v>
      </c>
      <c r="M56" s="1">
        <v>1</v>
      </c>
      <c r="N56" s="1"/>
      <c r="O56" s="1">
        <f t="shared" si="0"/>
        <v>2</v>
      </c>
    </row>
    <row r="57" spans="1:15" s="2" customFormat="1" ht="9.75">
      <c r="A57" s="1">
        <v>2017</v>
      </c>
      <c r="B57" s="1">
        <v>1</v>
      </c>
      <c r="C57" s="1" t="s">
        <v>102</v>
      </c>
      <c r="D57" s="1">
        <v>20</v>
      </c>
      <c r="E57" s="1" t="s">
        <v>155</v>
      </c>
      <c r="F57" s="1" t="s">
        <v>62</v>
      </c>
      <c r="G57" s="1" t="s">
        <v>15</v>
      </c>
      <c r="H57" s="1" t="s">
        <v>34</v>
      </c>
      <c r="I57" s="1">
        <f>COUNTIF(E57:$E2055,E57)</f>
        <v>4</v>
      </c>
      <c r="J57" s="1">
        <v>0</v>
      </c>
      <c r="K57" s="1">
        <v>0</v>
      </c>
      <c r="L57" s="1">
        <v>1</v>
      </c>
      <c r="M57" s="1">
        <v>1</v>
      </c>
      <c r="N57" s="1"/>
      <c r="O57" s="1">
        <f t="shared" si="0"/>
        <v>2</v>
      </c>
    </row>
    <row r="58" spans="1:15" s="2" customFormat="1" ht="9.75">
      <c r="A58" s="1">
        <v>2017</v>
      </c>
      <c r="B58" s="1">
        <v>1</v>
      </c>
      <c r="C58" s="1" t="s">
        <v>102</v>
      </c>
      <c r="D58" s="1">
        <v>20</v>
      </c>
      <c r="E58" s="1" t="s">
        <v>1012</v>
      </c>
      <c r="F58" s="1" t="s">
        <v>18</v>
      </c>
      <c r="G58" s="1" t="s">
        <v>19</v>
      </c>
      <c r="H58" s="1" t="s">
        <v>20</v>
      </c>
      <c r="I58" s="1">
        <f>COUNTIF(E58:$E2056,E58)</f>
        <v>1</v>
      </c>
      <c r="J58" s="1">
        <v>0</v>
      </c>
      <c r="K58" s="1">
        <v>0</v>
      </c>
      <c r="L58" s="1">
        <v>1</v>
      </c>
      <c r="M58" s="1">
        <v>1</v>
      </c>
      <c r="N58" s="1"/>
      <c r="O58" s="1">
        <f t="shared" si="0"/>
        <v>2</v>
      </c>
    </row>
    <row r="59" spans="1:15" s="2" customFormat="1" ht="9.75">
      <c r="A59" s="1">
        <v>2017</v>
      </c>
      <c r="B59" s="1">
        <v>1</v>
      </c>
      <c r="C59" s="1" t="s">
        <v>102</v>
      </c>
      <c r="D59" s="1">
        <v>20</v>
      </c>
      <c r="E59" s="1" t="s">
        <v>1011</v>
      </c>
      <c r="F59" s="1" t="s">
        <v>62</v>
      </c>
      <c r="G59" s="1" t="s">
        <v>15</v>
      </c>
      <c r="H59" s="1" t="s">
        <v>34</v>
      </c>
      <c r="I59" s="1">
        <f>COUNTIF(E59:$E2057,E59)</f>
        <v>1</v>
      </c>
      <c r="J59" s="1">
        <v>0</v>
      </c>
      <c r="K59" s="1">
        <v>0</v>
      </c>
      <c r="L59" s="1">
        <v>1</v>
      </c>
      <c r="M59" s="1">
        <v>1</v>
      </c>
      <c r="N59" s="1"/>
      <c r="O59" s="1">
        <f t="shared" si="0"/>
        <v>2</v>
      </c>
    </row>
    <row r="60" spans="1:15" s="2" customFormat="1" ht="9.75">
      <c r="A60" s="1">
        <v>2016</v>
      </c>
      <c r="B60" s="1">
        <v>6</v>
      </c>
      <c r="C60" s="15" t="s">
        <v>95</v>
      </c>
      <c r="D60" s="1">
        <v>27</v>
      </c>
      <c r="E60" s="1" t="s">
        <v>58</v>
      </c>
      <c r="F60" s="15" t="s">
        <v>33</v>
      </c>
      <c r="G60" s="15" t="s">
        <v>15</v>
      </c>
      <c r="H60" s="15" t="s">
        <v>41</v>
      </c>
      <c r="I60" s="1">
        <f>COUNTIF(E60:$E2058,E60)</f>
        <v>3</v>
      </c>
      <c r="J60" s="1">
        <v>0</v>
      </c>
      <c r="K60" s="1">
        <v>0</v>
      </c>
      <c r="L60" s="1">
        <v>1</v>
      </c>
      <c r="M60" s="1">
        <v>1</v>
      </c>
      <c r="N60" s="1"/>
      <c r="O60" s="1">
        <f t="shared" si="0"/>
        <v>2</v>
      </c>
    </row>
    <row r="61" spans="1:15" s="2" customFormat="1" ht="9.75">
      <c r="A61" s="1">
        <v>2016</v>
      </c>
      <c r="B61" s="1">
        <v>6</v>
      </c>
      <c r="C61" s="15" t="s">
        <v>95</v>
      </c>
      <c r="D61" s="1">
        <v>27</v>
      </c>
      <c r="E61" s="1" t="s">
        <v>1001</v>
      </c>
      <c r="F61" s="15" t="s">
        <v>18</v>
      </c>
      <c r="G61" s="15" t="s">
        <v>19</v>
      </c>
      <c r="H61" s="15" t="s">
        <v>34</v>
      </c>
      <c r="I61" s="1">
        <f>COUNTIF(E61:$E2059,E61)</f>
        <v>1</v>
      </c>
      <c r="J61" s="1">
        <v>0</v>
      </c>
      <c r="K61" s="1">
        <v>0</v>
      </c>
      <c r="L61" s="1">
        <v>1</v>
      </c>
      <c r="M61" s="1">
        <v>1</v>
      </c>
      <c r="N61" s="1"/>
      <c r="O61" s="1">
        <f t="shared" si="0"/>
        <v>2</v>
      </c>
    </row>
    <row r="62" spans="1:15" s="2" customFormat="1" ht="9.75">
      <c r="A62" s="1">
        <v>2016</v>
      </c>
      <c r="B62" s="1">
        <v>6</v>
      </c>
      <c r="C62" s="15" t="s">
        <v>95</v>
      </c>
      <c r="D62" s="1">
        <v>27</v>
      </c>
      <c r="E62" s="1" t="s">
        <v>613</v>
      </c>
      <c r="F62" s="15" t="s">
        <v>18</v>
      </c>
      <c r="G62" s="15" t="s">
        <v>19</v>
      </c>
      <c r="H62" s="15" t="s">
        <v>20</v>
      </c>
      <c r="I62" s="1">
        <f>COUNTIF(E62:$E2060,E62)</f>
        <v>2</v>
      </c>
      <c r="J62" s="1">
        <v>0</v>
      </c>
      <c r="K62" s="1">
        <v>0</v>
      </c>
      <c r="L62" s="1">
        <v>0</v>
      </c>
      <c r="M62" s="1">
        <v>0</v>
      </c>
      <c r="N62" s="1"/>
      <c r="O62" s="1">
        <f t="shared" si="0"/>
        <v>0</v>
      </c>
    </row>
    <row r="63" spans="1:15" s="2" customFormat="1" ht="9.75">
      <c r="A63" s="1">
        <v>2016</v>
      </c>
      <c r="B63" s="1">
        <v>6</v>
      </c>
      <c r="C63" s="15" t="s">
        <v>95</v>
      </c>
      <c r="D63" s="1">
        <v>27</v>
      </c>
      <c r="E63" s="1" t="s">
        <v>1002</v>
      </c>
      <c r="F63" s="15" t="s">
        <v>33</v>
      </c>
      <c r="G63" s="15" t="s">
        <v>15</v>
      </c>
      <c r="H63" s="15" t="s">
        <v>41</v>
      </c>
      <c r="I63" s="1">
        <f>COUNTIF(E63:$E2061,E63)</f>
        <v>1</v>
      </c>
      <c r="J63" s="1">
        <v>0</v>
      </c>
      <c r="K63" s="1">
        <v>0</v>
      </c>
      <c r="L63" s="1">
        <v>1</v>
      </c>
      <c r="M63" s="1">
        <v>1</v>
      </c>
      <c r="N63" s="1"/>
      <c r="O63" s="1">
        <f t="shared" si="0"/>
        <v>2</v>
      </c>
    </row>
    <row r="64" spans="1:15" s="2" customFormat="1" ht="9.75">
      <c r="A64" s="1">
        <v>2016</v>
      </c>
      <c r="B64" s="1">
        <v>5</v>
      </c>
      <c r="C64" s="15" t="s">
        <v>42</v>
      </c>
      <c r="D64" s="1">
        <v>26</v>
      </c>
      <c r="E64" s="1" t="s">
        <v>1003</v>
      </c>
      <c r="F64" s="15" t="s">
        <v>75</v>
      </c>
      <c r="G64" s="15" t="s">
        <v>15</v>
      </c>
      <c r="H64" s="15" t="s">
        <v>41</v>
      </c>
      <c r="I64" s="1">
        <f>COUNTIF(E64:$E2062,E64)</f>
        <v>1</v>
      </c>
      <c r="J64" s="1">
        <v>0</v>
      </c>
      <c r="K64" s="1">
        <v>0</v>
      </c>
      <c r="L64" s="1">
        <v>1</v>
      </c>
      <c r="M64" s="1">
        <v>1</v>
      </c>
      <c r="N64" s="1"/>
      <c r="O64" s="1">
        <f t="shared" si="0"/>
        <v>2</v>
      </c>
    </row>
    <row r="65" spans="1:15" s="2" customFormat="1" ht="9.75">
      <c r="A65" s="1">
        <v>2016</v>
      </c>
      <c r="B65" s="1">
        <v>5</v>
      </c>
      <c r="C65" s="15" t="s">
        <v>42</v>
      </c>
      <c r="D65" s="1">
        <v>26</v>
      </c>
      <c r="E65" s="1" t="s">
        <v>601</v>
      </c>
      <c r="F65" s="15" t="s">
        <v>18</v>
      </c>
      <c r="G65" s="15" t="s">
        <v>19</v>
      </c>
      <c r="H65" s="15" t="s">
        <v>20</v>
      </c>
      <c r="I65" s="1">
        <f>COUNTIF(E65:$E2063,E65)</f>
        <v>2</v>
      </c>
      <c r="J65" s="1">
        <v>0</v>
      </c>
      <c r="K65" s="1">
        <v>0</v>
      </c>
      <c r="L65" s="1">
        <v>1</v>
      </c>
      <c r="M65" s="1">
        <v>1</v>
      </c>
      <c r="N65" s="1"/>
      <c r="O65" s="1">
        <f t="shared" si="0"/>
        <v>2</v>
      </c>
    </row>
    <row r="66" spans="1:15" s="2" customFormat="1" ht="9.75">
      <c r="A66" s="1">
        <v>2016</v>
      </c>
      <c r="B66" s="1">
        <v>5</v>
      </c>
      <c r="C66" s="15" t="s">
        <v>42</v>
      </c>
      <c r="D66" s="1">
        <v>26</v>
      </c>
      <c r="E66" s="1" t="s">
        <v>347</v>
      </c>
      <c r="F66" s="15" t="s">
        <v>49</v>
      </c>
      <c r="G66" s="15" t="s">
        <v>15</v>
      </c>
      <c r="H66" s="15" t="s">
        <v>16</v>
      </c>
      <c r="I66" s="1">
        <f>COUNTIF(E66:$E2064,E66)</f>
        <v>2</v>
      </c>
      <c r="J66" s="1">
        <v>0</v>
      </c>
      <c r="K66" s="1">
        <v>0</v>
      </c>
      <c r="L66" s="1">
        <v>1</v>
      </c>
      <c r="M66" s="1">
        <v>1</v>
      </c>
      <c r="N66" s="1"/>
      <c r="O66" s="1">
        <f t="shared" si="0"/>
        <v>2</v>
      </c>
    </row>
    <row r="67" spans="1:15" s="2" customFormat="1" ht="9.75">
      <c r="A67" s="1">
        <v>2016</v>
      </c>
      <c r="B67" s="1">
        <v>4</v>
      </c>
      <c r="C67" s="15" t="s">
        <v>88</v>
      </c>
      <c r="D67" s="1">
        <v>25</v>
      </c>
      <c r="E67" s="1" t="s">
        <v>1004</v>
      </c>
      <c r="F67" s="15" t="s">
        <v>44</v>
      </c>
      <c r="G67" s="15" t="s">
        <v>45</v>
      </c>
      <c r="H67" s="15" t="s">
        <v>34</v>
      </c>
      <c r="I67" s="1">
        <f>COUNTIF(E67:$E2065,E67)</f>
        <v>1</v>
      </c>
      <c r="J67" s="1">
        <v>0</v>
      </c>
      <c r="K67" s="1">
        <v>0</v>
      </c>
      <c r="L67" s="1">
        <v>1</v>
      </c>
      <c r="M67" s="1">
        <v>1</v>
      </c>
      <c r="N67" s="1"/>
      <c r="O67" s="1">
        <f aca="true" t="shared" si="1" ref="O67:O130">SUM(J67:N67)</f>
        <v>2</v>
      </c>
    </row>
    <row r="68" spans="1:15" s="2" customFormat="1" ht="9.75">
      <c r="A68" s="1">
        <v>2016</v>
      </c>
      <c r="B68" s="1">
        <v>4</v>
      </c>
      <c r="C68" s="15" t="s">
        <v>88</v>
      </c>
      <c r="D68" s="1">
        <v>25</v>
      </c>
      <c r="E68" s="1" t="s">
        <v>1005</v>
      </c>
      <c r="F68" s="15" t="s">
        <v>18</v>
      </c>
      <c r="G68" s="15" t="s">
        <v>19</v>
      </c>
      <c r="H68" s="15" t="s">
        <v>20</v>
      </c>
      <c r="I68" s="1">
        <f>COUNTIF(E68:$E2066,E68)</f>
        <v>1</v>
      </c>
      <c r="J68" s="1">
        <v>0</v>
      </c>
      <c r="K68" s="1">
        <v>0</v>
      </c>
      <c r="L68" s="1">
        <v>1</v>
      </c>
      <c r="M68" s="1">
        <v>0</v>
      </c>
      <c r="N68" s="1"/>
      <c r="O68" s="1">
        <f t="shared" si="1"/>
        <v>1</v>
      </c>
    </row>
    <row r="69" spans="1:15" s="2" customFormat="1" ht="9.75">
      <c r="A69" s="1">
        <v>2016</v>
      </c>
      <c r="B69" s="1">
        <v>4</v>
      </c>
      <c r="C69" s="15" t="s">
        <v>88</v>
      </c>
      <c r="D69" s="1">
        <v>25</v>
      </c>
      <c r="E69" s="1" t="s">
        <v>1006</v>
      </c>
      <c r="F69" s="15" t="s">
        <v>75</v>
      </c>
      <c r="G69" s="15" t="s">
        <v>45</v>
      </c>
      <c r="H69" s="15" t="s">
        <v>34</v>
      </c>
      <c r="I69" s="1">
        <f>COUNTIF(E69:$E2067,E69)</f>
        <v>1</v>
      </c>
      <c r="J69" s="1">
        <v>0</v>
      </c>
      <c r="K69" s="1">
        <v>0</v>
      </c>
      <c r="L69" s="1">
        <v>1</v>
      </c>
      <c r="M69" s="1">
        <v>1</v>
      </c>
      <c r="N69" s="1"/>
      <c r="O69" s="1">
        <f t="shared" si="1"/>
        <v>2</v>
      </c>
    </row>
    <row r="70" spans="1:15" s="2" customFormat="1" ht="9.75">
      <c r="A70" s="1">
        <v>2016</v>
      </c>
      <c r="B70" s="1">
        <v>3</v>
      </c>
      <c r="C70" s="15" t="s">
        <v>29</v>
      </c>
      <c r="D70" s="1">
        <v>24</v>
      </c>
      <c r="E70" s="1" t="s">
        <v>117</v>
      </c>
      <c r="F70" s="15" t="s">
        <v>18</v>
      </c>
      <c r="G70" s="15" t="s">
        <v>19</v>
      </c>
      <c r="H70" s="15" t="s">
        <v>16</v>
      </c>
      <c r="I70" s="1">
        <f>COUNTIF(E70:$E2068,E70)</f>
        <v>7</v>
      </c>
      <c r="J70" s="1">
        <v>0</v>
      </c>
      <c r="K70" s="1">
        <v>0</v>
      </c>
      <c r="L70" s="1">
        <v>1</v>
      </c>
      <c r="M70" s="1">
        <v>1</v>
      </c>
      <c r="N70" s="1"/>
      <c r="O70" s="1">
        <f t="shared" si="1"/>
        <v>2</v>
      </c>
    </row>
    <row r="71" spans="1:15" s="2" customFormat="1" ht="9.75">
      <c r="A71" s="1">
        <v>2016</v>
      </c>
      <c r="B71" s="1">
        <v>3</v>
      </c>
      <c r="C71" s="15" t="s">
        <v>29</v>
      </c>
      <c r="D71" s="1">
        <v>24</v>
      </c>
      <c r="E71" s="1" t="s">
        <v>1007</v>
      </c>
      <c r="F71" s="15" t="s">
        <v>18</v>
      </c>
      <c r="G71" s="15" t="s">
        <v>19</v>
      </c>
      <c r="H71" s="15" t="s">
        <v>20</v>
      </c>
      <c r="I71" s="1">
        <f>COUNTIF(E71:$E2069,E71)</f>
        <v>1</v>
      </c>
      <c r="J71" s="1">
        <v>0</v>
      </c>
      <c r="K71" s="1">
        <v>0</v>
      </c>
      <c r="L71" s="1">
        <v>1</v>
      </c>
      <c r="M71" s="1">
        <v>1</v>
      </c>
      <c r="N71" s="1"/>
      <c r="O71" s="1">
        <f t="shared" si="1"/>
        <v>2</v>
      </c>
    </row>
    <row r="72" spans="1:15" s="2" customFormat="1" ht="9.75">
      <c r="A72" s="1">
        <v>2016</v>
      </c>
      <c r="B72" s="1">
        <v>3</v>
      </c>
      <c r="C72" s="15" t="s">
        <v>29</v>
      </c>
      <c r="D72" s="1">
        <v>24</v>
      </c>
      <c r="E72" s="1" t="s">
        <v>48</v>
      </c>
      <c r="F72" s="15" t="s">
        <v>49</v>
      </c>
      <c r="G72" s="15" t="s">
        <v>15</v>
      </c>
      <c r="H72" s="15" t="s">
        <v>16</v>
      </c>
      <c r="I72" s="1">
        <f>COUNTIF(E72:$E2070,E72)</f>
        <v>4</v>
      </c>
      <c r="J72" s="1">
        <v>0</v>
      </c>
      <c r="K72" s="1">
        <v>0</v>
      </c>
      <c r="L72" s="1">
        <v>1</v>
      </c>
      <c r="M72" s="1">
        <v>1</v>
      </c>
      <c r="N72" s="1"/>
      <c r="O72" s="1">
        <f t="shared" si="1"/>
        <v>2</v>
      </c>
    </row>
    <row r="73" spans="1:15" s="2" customFormat="1" ht="9.75">
      <c r="A73" s="1">
        <v>2016</v>
      </c>
      <c r="B73" s="1">
        <v>2</v>
      </c>
      <c r="C73" s="15" t="s">
        <v>26</v>
      </c>
      <c r="D73" s="1">
        <v>23</v>
      </c>
      <c r="E73" s="1" t="s">
        <v>111</v>
      </c>
      <c r="F73" s="15" t="s">
        <v>49</v>
      </c>
      <c r="G73" s="15" t="s">
        <v>15</v>
      </c>
      <c r="H73" s="15" t="s">
        <v>16</v>
      </c>
      <c r="I73" s="1">
        <f>COUNTIF(E73:$E2071,E73)</f>
        <v>2</v>
      </c>
      <c r="J73" s="1">
        <v>0</v>
      </c>
      <c r="K73" s="1">
        <v>0</v>
      </c>
      <c r="L73" s="1">
        <v>1</v>
      </c>
      <c r="M73" s="1">
        <v>1</v>
      </c>
      <c r="N73" s="1"/>
      <c r="O73" s="1">
        <f t="shared" si="1"/>
        <v>2</v>
      </c>
    </row>
    <row r="74" spans="1:15" s="2" customFormat="1" ht="9.75">
      <c r="A74" s="1">
        <v>2016</v>
      </c>
      <c r="B74" s="1">
        <v>2</v>
      </c>
      <c r="C74" s="15" t="s">
        <v>26</v>
      </c>
      <c r="D74" s="1">
        <v>23</v>
      </c>
      <c r="E74" s="1" t="s">
        <v>1008</v>
      </c>
      <c r="F74" s="15" t="s">
        <v>18</v>
      </c>
      <c r="G74" s="15" t="s">
        <v>19</v>
      </c>
      <c r="H74" s="15" t="s">
        <v>20</v>
      </c>
      <c r="I74" s="1">
        <f>COUNTIF(E74:$E2072,E74)</f>
        <v>1</v>
      </c>
      <c r="J74" s="1">
        <v>0</v>
      </c>
      <c r="K74" s="1">
        <v>0</v>
      </c>
      <c r="L74" s="1">
        <v>1</v>
      </c>
      <c r="M74" s="1">
        <v>1</v>
      </c>
      <c r="N74" s="1"/>
      <c r="O74" s="1">
        <f t="shared" si="1"/>
        <v>2</v>
      </c>
    </row>
    <row r="75" spans="1:15" s="2" customFormat="1" ht="9.75">
      <c r="A75" s="1">
        <v>2016</v>
      </c>
      <c r="B75" s="1">
        <v>2</v>
      </c>
      <c r="C75" s="15" t="s">
        <v>26</v>
      </c>
      <c r="D75" s="1">
        <v>23</v>
      </c>
      <c r="E75" s="1" t="s">
        <v>395</v>
      </c>
      <c r="F75" s="15" t="s">
        <v>159</v>
      </c>
      <c r="G75" s="15" t="s">
        <v>15</v>
      </c>
      <c r="H75" s="15" t="s">
        <v>16</v>
      </c>
      <c r="I75" s="1">
        <f>COUNTIF(E75:$E2073,E75)</f>
        <v>2</v>
      </c>
      <c r="J75" s="1">
        <v>0</v>
      </c>
      <c r="K75" s="1">
        <v>0</v>
      </c>
      <c r="L75" s="1">
        <v>1</v>
      </c>
      <c r="M75" s="1">
        <v>1</v>
      </c>
      <c r="N75" s="1"/>
      <c r="O75" s="1">
        <f t="shared" si="1"/>
        <v>2</v>
      </c>
    </row>
    <row r="76" spans="1:15" s="2" customFormat="1" ht="9.75">
      <c r="A76" s="1">
        <v>2016</v>
      </c>
      <c r="B76" s="1">
        <v>1</v>
      </c>
      <c r="C76" s="15" t="s">
        <v>102</v>
      </c>
      <c r="D76" s="1">
        <v>22</v>
      </c>
      <c r="E76" s="1" t="s">
        <v>189</v>
      </c>
      <c r="F76" s="15" t="s">
        <v>38</v>
      </c>
      <c r="G76" s="15" t="s">
        <v>15</v>
      </c>
      <c r="H76" s="15" t="s">
        <v>16</v>
      </c>
      <c r="I76" s="1">
        <f>COUNTIF(E76:$E2074,E76)</f>
        <v>6</v>
      </c>
      <c r="J76" s="1">
        <v>0</v>
      </c>
      <c r="K76" s="1">
        <v>0</v>
      </c>
      <c r="L76" s="1">
        <v>1</v>
      </c>
      <c r="M76" s="1">
        <v>1</v>
      </c>
      <c r="N76" s="1"/>
      <c r="O76" s="1">
        <f t="shared" si="1"/>
        <v>2</v>
      </c>
    </row>
    <row r="77" spans="1:15" s="2" customFormat="1" ht="9.75">
      <c r="A77" s="1">
        <v>2016</v>
      </c>
      <c r="B77" s="1">
        <v>1</v>
      </c>
      <c r="C77" s="15" t="s">
        <v>102</v>
      </c>
      <c r="D77" s="1">
        <v>22</v>
      </c>
      <c r="E77" s="1" t="s">
        <v>1009</v>
      </c>
      <c r="F77" s="15" t="s">
        <v>18</v>
      </c>
      <c r="G77" s="15" t="s">
        <v>19</v>
      </c>
      <c r="H77" s="15" t="s">
        <v>20</v>
      </c>
      <c r="I77" s="1">
        <f>COUNTIF(E77:$E2075,E77)</f>
        <v>1</v>
      </c>
      <c r="J77" s="1">
        <v>0</v>
      </c>
      <c r="K77" s="1">
        <v>0</v>
      </c>
      <c r="L77" s="1">
        <v>1</v>
      </c>
      <c r="M77" s="1">
        <v>1</v>
      </c>
      <c r="N77" s="1"/>
      <c r="O77" s="1">
        <f t="shared" si="1"/>
        <v>2</v>
      </c>
    </row>
    <row r="78" spans="1:15" s="2" customFormat="1" ht="9.75">
      <c r="A78" s="1">
        <v>2016</v>
      </c>
      <c r="B78" s="1">
        <v>1</v>
      </c>
      <c r="C78" s="15" t="s">
        <v>102</v>
      </c>
      <c r="D78" s="1">
        <v>22</v>
      </c>
      <c r="E78" s="1" t="s">
        <v>30</v>
      </c>
      <c r="F78" s="15" t="s">
        <v>22</v>
      </c>
      <c r="G78" s="15" t="s">
        <v>15</v>
      </c>
      <c r="H78" s="15" t="s">
        <v>16</v>
      </c>
      <c r="I78" s="1">
        <f>COUNTIF(E78:$E2076,E78)</f>
        <v>5</v>
      </c>
      <c r="J78" s="1">
        <v>0</v>
      </c>
      <c r="K78" s="1">
        <v>0</v>
      </c>
      <c r="L78" s="1">
        <v>1</v>
      </c>
      <c r="M78" s="1">
        <v>1</v>
      </c>
      <c r="N78" s="1"/>
      <c r="O78" s="1">
        <f t="shared" si="1"/>
        <v>2</v>
      </c>
    </row>
    <row r="79" spans="1:15" s="2" customFormat="1" ht="9.75">
      <c r="A79" s="1">
        <v>2016</v>
      </c>
      <c r="B79" s="1">
        <v>1</v>
      </c>
      <c r="C79" s="15" t="s">
        <v>102</v>
      </c>
      <c r="D79" s="1">
        <v>22</v>
      </c>
      <c r="E79" s="1" t="s">
        <v>1000</v>
      </c>
      <c r="F79" s="15" t="s">
        <v>18</v>
      </c>
      <c r="G79" s="15" t="s">
        <v>19</v>
      </c>
      <c r="H79" s="15" t="s">
        <v>56</v>
      </c>
      <c r="I79" s="1">
        <f>COUNTIF(E79:$E2077,E79)</f>
        <v>1</v>
      </c>
      <c r="J79" s="1">
        <v>0</v>
      </c>
      <c r="K79" s="1">
        <v>0</v>
      </c>
      <c r="L79" s="1">
        <v>0</v>
      </c>
      <c r="M79" s="1">
        <v>0</v>
      </c>
      <c r="N79" s="1"/>
      <c r="O79" s="1">
        <f t="shared" si="1"/>
        <v>0</v>
      </c>
    </row>
    <row r="80" spans="1:15" s="2" customFormat="1" ht="9.75">
      <c r="A80" s="1">
        <v>2015</v>
      </c>
      <c r="B80" s="1">
        <v>6</v>
      </c>
      <c r="C80" s="1" t="s">
        <v>42</v>
      </c>
      <c r="D80" s="1">
        <v>27</v>
      </c>
      <c r="E80" s="1" t="s">
        <v>999</v>
      </c>
      <c r="F80" s="1" t="s">
        <v>38</v>
      </c>
      <c r="G80" s="1" t="s">
        <v>15</v>
      </c>
      <c r="H80" s="1" t="s">
        <v>41</v>
      </c>
      <c r="I80" s="1">
        <f>COUNTIF(E80:$E2078,E80)</f>
        <v>1</v>
      </c>
      <c r="J80" s="1">
        <v>0</v>
      </c>
      <c r="K80" s="1">
        <v>0</v>
      </c>
      <c r="L80" s="1">
        <v>1</v>
      </c>
      <c r="M80" s="1">
        <v>1</v>
      </c>
      <c r="N80" s="1"/>
      <c r="O80" s="1">
        <f t="shared" si="1"/>
        <v>2</v>
      </c>
    </row>
    <row r="81" spans="1:15" s="2" customFormat="1" ht="9.75">
      <c r="A81" s="1">
        <v>2015</v>
      </c>
      <c r="B81" s="1">
        <v>6</v>
      </c>
      <c r="C81" s="1" t="s">
        <v>42</v>
      </c>
      <c r="D81" s="1">
        <v>27</v>
      </c>
      <c r="E81" s="1" t="s">
        <v>998</v>
      </c>
      <c r="F81" s="1" t="s">
        <v>18</v>
      </c>
      <c r="G81" s="1" t="s">
        <v>19</v>
      </c>
      <c r="H81" s="1" t="s">
        <v>126</v>
      </c>
      <c r="I81" s="1">
        <f>COUNTIF(E81:$E2079,E81)</f>
        <v>1</v>
      </c>
      <c r="J81" s="1">
        <v>0</v>
      </c>
      <c r="K81" s="1">
        <v>0</v>
      </c>
      <c r="L81" s="1">
        <v>1</v>
      </c>
      <c r="M81" s="1">
        <v>1</v>
      </c>
      <c r="N81" s="1"/>
      <c r="O81" s="1">
        <f t="shared" si="1"/>
        <v>2</v>
      </c>
    </row>
    <row r="82" spans="1:15" s="2" customFormat="1" ht="9.75">
      <c r="A82" s="1">
        <v>2015</v>
      </c>
      <c r="B82" s="1">
        <v>6</v>
      </c>
      <c r="C82" s="1" t="s">
        <v>42</v>
      </c>
      <c r="D82" s="1">
        <v>27</v>
      </c>
      <c r="E82" s="1" t="s">
        <v>365</v>
      </c>
      <c r="F82" s="1" t="s">
        <v>18</v>
      </c>
      <c r="G82" s="1" t="s">
        <v>19</v>
      </c>
      <c r="H82" s="1" t="s">
        <v>20</v>
      </c>
      <c r="I82" s="1">
        <f>COUNTIF(E82:$E2080,E82)</f>
        <v>2</v>
      </c>
      <c r="J82" s="1">
        <v>0</v>
      </c>
      <c r="K82" s="1">
        <v>0</v>
      </c>
      <c r="L82" s="1">
        <v>1</v>
      </c>
      <c r="M82" s="1">
        <v>1</v>
      </c>
      <c r="N82" s="1"/>
      <c r="O82" s="1">
        <f t="shared" si="1"/>
        <v>2</v>
      </c>
    </row>
    <row r="83" spans="1:15" s="2" customFormat="1" ht="9.75">
      <c r="A83" s="1">
        <v>2015</v>
      </c>
      <c r="B83" s="1">
        <v>6</v>
      </c>
      <c r="C83" s="1" t="s">
        <v>42</v>
      </c>
      <c r="D83" s="1">
        <v>27</v>
      </c>
      <c r="E83" s="1" t="s">
        <v>997</v>
      </c>
      <c r="F83" s="1" t="s">
        <v>44</v>
      </c>
      <c r="G83" s="1" t="s">
        <v>45</v>
      </c>
      <c r="H83" s="1" t="s">
        <v>34</v>
      </c>
      <c r="I83" s="1">
        <f>COUNTIF(E83:$E2081,E83)</f>
        <v>1</v>
      </c>
      <c r="J83" s="1">
        <v>0</v>
      </c>
      <c r="K83" s="1">
        <v>0</v>
      </c>
      <c r="L83" s="1">
        <v>1</v>
      </c>
      <c r="M83" s="1">
        <v>1</v>
      </c>
      <c r="N83" s="1"/>
      <c r="O83" s="1">
        <f t="shared" si="1"/>
        <v>2</v>
      </c>
    </row>
    <row r="84" spans="1:15" s="2" customFormat="1" ht="9.75">
      <c r="A84" s="1">
        <v>2015</v>
      </c>
      <c r="B84" s="1">
        <v>5</v>
      </c>
      <c r="C84" s="1" t="s">
        <v>88</v>
      </c>
      <c r="D84" s="1">
        <v>26</v>
      </c>
      <c r="E84" s="1" t="s">
        <v>996</v>
      </c>
      <c r="F84" s="1" t="s">
        <v>18</v>
      </c>
      <c r="G84" s="1" t="s">
        <v>19</v>
      </c>
      <c r="H84" s="1" t="s">
        <v>41</v>
      </c>
      <c r="I84" s="1">
        <f>COUNTIF(E84:$E2082,E84)</f>
        <v>1</v>
      </c>
      <c r="J84" s="1">
        <v>0</v>
      </c>
      <c r="K84" s="1">
        <v>0</v>
      </c>
      <c r="L84" s="1">
        <v>1</v>
      </c>
      <c r="M84" s="1">
        <v>1</v>
      </c>
      <c r="N84" s="1"/>
      <c r="O84" s="1">
        <f t="shared" si="1"/>
        <v>2</v>
      </c>
    </row>
    <row r="85" spans="1:15" s="2" customFormat="1" ht="9.75">
      <c r="A85" s="1">
        <v>2015</v>
      </c>
      <c r="B85" s="1">
        <v>5</v>
      </c>
      <c r="C85" s="1" t="s">
        <v>88</v>
      </c>
      <c r="D85" s="1">
        <v>26</v>
      </c>
      <c r="E85" s="1" t="s">
        <v>337</v>
      </c>
      <c r="F85" s="1" t="s">
        <v>75</v>
      </c>
      <c r="G85" s="1" t="s">
        <v>15</v>
      </c>
      <c r="H85" s="1" t="s">
        <v>16</v>
      </c>
      <c r="I85" s="1">
        <f>COUNTIF(E85:$E2083,E85)</f>
        <v>2</v>
      </c>
      <c r="J85" s="1">
        <v>0</v>
      </c>
      <c r="K85" s="1">
        <v>0</v>
      </c>
      <c r="L85" s="1">
        <v>1</v>
      </c>
      <c r="M85" s="1">
        <v>1</v>
      </c>
      <c r="N85" s="1"/>
      <c r="O85" s="1">
        <f t="shared" si="1"/>
        <v>2</v>
      </c>
    </row>
    <row r="86" spans="1:15" s="2" customFormat="1" ht="9.75">
      <c r="A86" s="1">
        <v>2015</v>
      </c>
      <c r="B86" s="1">
        <v>4</v>
      </c>
      <c r="C86" s="1" t="s">
        <v>29</v>
      </c>
      <c r="D86" s="1">
        <v>25</v>
      </c>
      <c r="E86" s="1" t="s">
        <v>995</v>
      </c>
      <c r="F86" s="1" t="s">
        <v>33</v>
      </c>
      <c r="G86" s="1" t="s">
        <v>15</v>
      </c>
      <c r="H86" s="1" t="s">
        <v>41</v>
      </c>
      <c r="I86" s="1">
        <f>COUNTIF(E86:$E2084,E86)</f>
        <v>1</v>
      </c>
      <c r="J86" s="1">
        <v>0</v>
      </c>
      <c r="K86" s="1">
        <v>0</v>
      </c>
      <c r="L86" s="1">
        <v>1</v>
      </c>
      <c r="M86" s="1">
        <v>1</v>
      </c>
      <c r="N86" s="1"/>
      <c r="O86" s="1">
        <f t="shared" si="1"/>
        <v>2</v>
      </c>
    </row>
    <row r="87" spans="1:15" s="2" customFormat="1" ht="9.75">
      <c r="A87" s="1">
        <v>2015</v>
      </c>
      <c r="B87" s="1">
        <v>4</v>
      </c>
      <c r="C87" s="1" t="s">
        <v>29</v>
      </c>
      <c r="D87" s="1">
        <v>25</v>
      </c>
      <c r="E87" s="1" t="s">
        <v>994</v>
      </c>
      <c r="F87" s="1" t="s">
        <v>62</v>
      </c>
      <c r="G87" s="1" t="s">
        <v>15</v>
      </c>
      <c r="H87" s="1" t="s">
        <v>126</v>
      </c>
      <c r="I87" s="1">
        <f>COUNTIF(E87:$E2085,E87)</f>
        <v>1</v>
      </c>
      <c r="J87" s="1">
        <v>0</v>
      </c>
      <c r="K87" s="1">
        <v>0</v>
      </c>
      <c r="L87" s="1">
        <v>1</v>
      </c>
      <c r="M87" s="1">
        <v>1</v>
      </c>
      <c r="N87" s="1"/>
      <c r="O87" s="1">
        <f t="shared" si="1"/>
        <v>2</v>
      </c>
    </row>
    <row r="88" spans="1:15" s="2" customFormat="1" ht="9.75">
      <c r="A88" s="1">
        <v>2015</v>
      </c>
      <c r="B88" s="1">
        <v>4</v>
      </c>
      <c r="C88" s="1" t="s">
        <v>29</v>
      </c>
      <c r="D88" s="1">
        <v>25</v>
      </c>
      <c r="E88" s="1" t="s">
        <v>993</v>
      </c>
      <c r="F88" s="1" t="s">
        <v>18</v>
      </c>
      <c r="G88" s="1" t="s">
        <v>19</v>
      </c>
      <c r="H88" s="1" t="s">
        <v>20</v>
      </c>
      <c r="I88" s="1">
        <f>COUNTIF(E88:$E2086,E88)</f>
        <v>1</v>
      </c>
      <c r="J88" s="1">
        <v>0</v>
      </c>
      <c r="K88" s="1">
        <v>0</v>
      </c>
      <c r="L88" s="1">
        <v>1</v>
      </c>
      <c r="M88" s="1">
        <v>1</v>
      </c>
      <c r="N88" s="1"/>
      <c r="O88" s="1">
        <f t="shared" si="1"/>
        <v>2</v>
      </c>
    </row>
    <row r="89" spans="1:15" s="2" customFormat="1" ht="9.75">
      <c r="A89" s="1">
        <v>2015</v>
      </c>
      <c r="B89" s="1">
        <v>4</v>
      </c>
      <c r="C89" s="1" t="s">
        <v>29</v>
      </c>
      <c r="D89" s="1">
        <v>25</v>
      </c>
      <c r="E89" s="1" t="s">
        <v>101</v>
      </c>
      <c r="F89" s="1" t="s">
        <v>62</v>
      </c>
      <c r="G89" s="1" t="s">
        <v>15</v>
      </c>
      <c r="H89" s="1" t="s">
        <v>34</v>
      </c>
      <c r="I89" s="1">
        <f>COUNTIF(E89:$E2087,E89)</f>
        <v>2</v>
      </c>
      <c r="J89" s="1">
        <v>0</v>
      </c>
      <c r="K89" s="1">
        <v>0</v>
      </c>
      <c r="L89" s="1">
        <v>1</v>
      </c>
      <c r="M89" s="1">
        <v>1</v>
      </c>
      <c r="N89" s="1"/>
      <c r="O89" s="1">
        <f t="shared" si="1"/>
        <v>2</v>
      </c>
    </row>
    <row r="90" spans="1:15" s="2" customFormat="1" ht="9.75">
      <c r="A90" s="1">
        <v>2015</v>
      </c>
      <c r="B90" s="1">
        <v>3</v>
      </c>
      <c r="C90" s="1" t="s">
        <v>26</v>
      </c>
      <c r="D90" s="1">
        <v>24</v>
      </c>
      <c r="E90" s="1" t="s">
        <v>210</v>
      </c>
      <c r="F90" s="1" t="s">
        <v>22</v>
      </c>
      <c r="G90" s="1" t="s">
        <v>15</v>
      </c>
      <c r="H90" s="1" t="s">
        <v>16</v>
      </c>
      <c r="I90" s="1">
        <f>COUNTIF(E90:$E2088,E90)</f>
        <v>9</v>
      </c>
      <c r="J90" s="1">
        <v>0</v>
      </c>
      <c r="K90" s="1">
        <v>0</v>
      </c>
      <c r="L90" s="1">
        <v>1</v>
      </c>
      <c r="M90" s="1">
        <v>1</v>
      </c>
      <c r="N90" s="1"/>
      <c r="O90" s="1">
        <f t="shared" si="1"/>
        <v>2</v>
      </c>
    </row>
    <row r="91" spans="1:15" s="2" customFormat="1" ht="9.75">
      <c r="A91" s="1">
        <v>2015</v>
      </c>
      <c r="B91" s="1">
        <v>3</v>
      </c>
      <c r="C91" s="1" t="s">
        <v>26</v>
      </c>
      <c r="D91" s="1">
        <v>24</v>
      </c>
      <c r="E91" s="1" t="s">
        <v>420</v>
      </c>
      <c r="F91" s="1" t="s">
        <v>18</v>
      </c>
      <c r="G91" s="1" t="s">
        <v>19</v>
      </c>
      <c r="H91" s="1" t="s">
        <v>34</v>
      </c>
      <c r="I91" s="1">
        <f>COUNTIF(E91:$E2089,E91)</f>
        <v>2</v>
      </c>
      <c r="J91" s="1">
        <v>0</v>
      </c>
      <c r="K91" s="1">
        <v>0</v>
      </c>
      <c r="L91" s="1">
        <v>1</v>
      </c>
      <c r="M91" s="1">
        <v>1</v>
      </c>
      <c r="N91" s="1"/>
      <c r="O91" s="1">
        <f t="shared" si="1"/>
        <v>2</v>
      </c>
    </row>
    <row r="92" spans="1:15" s="2" customFormat="1" ht="9.75">
      <c r="A92" s="1">
        <v>2015</v>
      </c>
      <c r="B92" s="1">
        <v>3</v>
      </c>
      <c r="C92" s="1" t="s">
        <v>26</v>
      </c>
      <c r="D92" s="1">
        <v>24</v>
      </c>
      <c r="E92" s="1" t="s">
        <v>992</v>
      </c>
      <c r="F92" s="1" t="s">
        <v>18</v>
      </c>
      <c r="G92" s="1" t="s">
        <v>19</v>
      </c>
      <c r="H92" s="1" t="s">
        <v>20</v>
      </c>
      <c r="I92" s="1">
        <f>COUNTIF(E92:$E2090,E92)</f>
        <v>1</v>
      </c>
      <c r="J92" s="1">
        <v>0</v>
      </c>
      <c r="K92" s="1">
        <v>0</v>
      </c>
      <c r="L92" s="1">
        <v>1</v>
      </c>
      <c r="M92" s="1">
        <v>1</v>
      </c>
      <c r="N92" s="1"/>
      <c r="O92" s="1">
        <f t="shared" si="1"/>
        <v>2</v>
      </c>
    </row>
    <row r="93" spans="1:15" s="2" customFormat="1" ht="9.75">
      <c r="A93" s="1">
        <v>2015</v>
      </c>
      <c r="B93" s="1">
        <v>3</v>
      </c>
      <c r="C93" s="1" t="s">
        <v>26</v>
      </c>
      <c r="D93" s="1">
        <v>24</v>
      </c>
      <c r="E93" s="1" t="s">
        <v>133</v>
      </c>
      <c r="F93" s="1" t="s">
        <v>22</v>
      </c>
      <c r="G93" s="1" t="s">
        <v>15</v>
      </c>
      <c r="H93" s="1" t="s">
        <v>16</v>
      </c>
      <c r="I93" s="1">
        <f>COUNTIF(E93:$E2091,E93)</f>
        <v>3</v>
      </c>
      <c r="J93" s="1">
        <v>0</v>
      </c>
      <c r="K93" s="1">
        <v>0</v>
      </c>
      <c r="L93" s="1">
        <v>1</v>
      </c>
      <c r="M93" s="1">
        <v>1</v>
      </c>
      <c r="N93" s="1"/>
      <c r="O93" s="1">
        <f t="shared" si="1"/>
        <v>2</v>
      </c>
    </row>
    <row r="94" spans="1:15" s="2" customFormat="1" ht="9.75">
      <c r="A94" s="1">
        <v>2015</v>
      </c>
      <c r="B94" s="1">
        <v>2</v>
      </c>
      <c r="C94" s="1" t="s">
        <v>102</v>
      </c>
      <c r="D94" s="1">
        <v>23</v>
      </c>
      <c r="E94" s="1" t="s">
        <v>57</v>
      </c>
      <c r="F94" s="1" t="s">
        <v>22</v>
      </c>
      <c r="G94" s="1" t="s">
        <v>15</v>
      </c>
      <c r="H94" s="1" t="s">
        <v>41</v>
      </c>
      <c r="I94" s="1">
        <f>COUNTIF(E94:$E2092,E94)</f>
        <v>2</v>
      </c>
      <c r="J94" s="1">
        <v>0</v>
      </c>
      <c r="K94" s="1">
        <v>0</v>
      </c>
      <c r="L94" s="1">
        <v>1</v>
      </c>
      <c r="M94" s="1">
        <v>1</v>
      </c>
      <c r="N94" s="1"/>
      <c r="O94" s="1">
        <f t="shared" si="1"/>
        <v>2</v>
      </c>
    </row>
    <row r="95" spans="1:15" s="2" customFormat="1" ht="9.75">
      <c r="A95" s="1">
        <v>2015</v>
      </c>
      <c r="B95" s="1">
        <v>2</v>
      </c>
      <c r="C95" s="1" t="s">
        <v>102</v>
      </c>
      <c r="D95" s="1">
        <v>23</v>
      </c>
      <c r="E95" s="1" t="s">
        <v>991</v>
      </c>
      <c r="F95" s="1" t="s">
        <v>18</v>
      </c>
      <c r="G95" s="1" t="s">
        <v>19</v>
      </c>
      <c r="H95" s="1" t="s">
        <v>20</v>
      </c>
      <c r="I95" s="1">
        <f>COUNTIF(E95:$E2093,E95)</f>
        <v>1</v>
      </c>
      <c r="J95" s="1">
        <v>0</v>
      </c>
      <c r="K95" s="1">
        <v>0</v>
      </c>
      <c r="L95" s="1">
        <v>1</v>
      </c>
      <c r="M95" s="1">
        <v>1</v>
      </c>
      <c r="N95" s="1"/>
      <c r="O95" s="1">
        <f t="shared" si="1"/>
        <v>2</v>
      </c>
    </row>
    <row r="96" spans="1:15" s="2" customFormat="1" ht="9.75">
      <c r="A96" s="1">
        <v>2015</v>
      </c>
      <c r="B96" s="1">
        <v>2</v>
      </c>
      <c r="C96" s="1" t="s">
        <v>102</v>
      </c>
      <c r="D96" s="1">
        <v>23</v>
      </c>
      <c r="E96" s="1" t="s">
        <v>65</v>
      </c>
      <c r="F96" s="1" t="s">
        <v>66</v>
      </c>
      <c r="G96" s="1" t="s">
        <v>15</v>
      </c>
      <c r="H96" s="1" t="s">
        <v>16</v>
      </c>
      <c r="I96" s="1">
        <f>COUNTIF(E96:$E2094,E96)</f>
        <v>7</v>
      </c>
      <c r="J96" s="1">
        <v>0</v>
      </c>
      <c r="K96" s="1">
        <v>0</v>
      </c>
      <c r="L96" s="1">
        <v>1</v>
      </c>
      <c r="M96" s="1">
        <v>1</v>
      </c>
      <c r="N96" s="1"/>
      <c r="O96" s="1">
        <f t="shared" si="1"/>
        <v>2</v>
      </c>
    </row>
    <row r="97" spans="1:15" s="2" customFormat="1" ht="9.75">
      <c r="A97" s="1">
        <v>2015</v>
      </c>
      <c r="B97" s="1">
        <v>1</v>
      </c>
      <c r="C97" s="1" t="s">
        <v>98</v>
      </c>
      <c r="D97" s="1">
        <v>22</v>
      </c>
      <c r="E97" s="1" t="s">
        <v>990</v>
      </c>
      <c r="F97" s="1" t="s">
        <v>33</v>
      </c>
      <c r="G97" s="1" t="s">
        <v>15</v>
      </c>
      <c r="H97" s="1" t="s">
        <v>41</v>
      </c>
      <c r="I97" s="1">
        <f>COUNTIF(E97:$E2095,E97)</f>
        <v>1</v>
      </c>
      <c r="J97" s="1">
        <v>0</v>
      </c>
      <c r="K97" s="1">
        <v>0</v>
      </c>
      <c r="L97" s="1">
        <v>1</v>
      </c>
      <c r="M97" s="1">
        <v>1</v>
      </c>
      <c r="N97" s="1"/>
      <c r="O97" s="1">
        <f t="shared" si="1"/>
        <v>2</v>
      </c>
    </row>
    <row r="98" spans="1:15" s="2" customFormat="1" ht="9.75">
      <c r="A98" s="1">
        <v>2015</v>
      </c>
      <c r="B98" s="1">
        <v>1</v>
      </c>
      <c r="C98" s="1" t="s">
        <v>98</v>
      </c>
      <c r="D98" s="1">
        <v>22</v>
      </c>
      <c r="E98" s="1" t="s">
        <v>78</v>
      </c>
      <c r="F98" s="1" t="s">
        <v>18</v>
      </c>
      <c r="G98" s="1" t="s">
        <v>19</v>
      </c>
      <c r="H98" s="1" t="s">
        <v>20</v>
      </c>
      <c r="I98" s="1">
        <f>COUNTIF(E98:$E2096,E98)</f>
        <v>6</v>
      </c>
      <c r="J98" s="1">
        <v>0</v>
      </c>
      <c r="K98" s="1">
        <v>0</v>
      </c>
      <c r="L98" s="1">
        <v>1</v>
      </c>
      <c r="M98" s="1">
        <v>1</v>
      </c>
      <c r="N98" s="1"/>
      <c r="O98" s="1">
        <f t="shared" si="1"/>
        <v>2</v>
      </c>
    </row>
    <row r="99" spans="1:15" s="2" customFormat="1" ht="9.75">
      <c r="A99" s="1">
        <v>2015</v>
      </c>
      <c r="B99" s="1">
        <v>1</v>
      </c>
      <c r="C99" s="1" t="s">
        <v>98</v>
      </c>
      <c r="D99" s="1">
        <v>22</v>
      </c>
      <c r="E99" s="1" t="s">
        <v>82</v>
      </c>
      <c r="F99" s="1" t="s">
        <v>33</v>
      </c>
      <c r="G99" s="1" t="s">
        <v>15</v>
      </c>
      <c r="H99" s="1" t="s">
        <v>16</v>
      </c>
      <c r="I99" s="1">
        <f>COUNTIF(E99:$E2097,E99)</f>
        <v>4</v>
      </c>
      <c r="J99" s="1">
        <v>0</v>
      </c>
      <c r="K99" s="1">
        <v>0</v>
      </c>
      <c r="L99" s="1">
        <v>1</v>
      </c>
      <c r="M99" s="1">
        <v>1</v>
      </c>
      <c r="N99" s="1"/>
      <c r="O99" s="1">
        <f t="shared" si="1"/>
        <v>2</v>
      </c>
    </row>
    <row r="100" spans="1:15" s="2" customFormat="1" ht="9.75">
      <c r="A100" s="1">
        <v>2014</v>
      </c>
      <c r="B100" s="1">
        <v>6</v>
      </c>
      <c r="C100" s="1" t="s">
        <v>42</v>
      </c>
      <c r="D100" s="1">
        <v>28</v>
      </c>
      <c r="E100" s="1" t="s">
        <v>611</v>
      </c>
      <c r="F100" s="1" t="s">
        <v>33</v>
      </c>
      <c r="G100" s="1" t="s">
        <v>15</v>
      </c>
      <c r="H100" s="1" t="s">
        <v>34</v>
      </c>
      <c r="I100" s="1">
        <f>COUNTIF(E100:$E2098,E100)</f>
        <v>1</v>
      </c>
      <c r="J100" s="1">
        <v>1</v>
      </c>
      <c r="K100" s="1">
        <v>1</v>
      </c>
      <c r="L100" s="1">
        <v>1</v>
      </c>
      <c r="M100" s="1">
        <v>1</v>
      </c>
      <c r="N100" s="1"/>
      <c r="O100" s="1">
        <f t="shared" si="1"/>
        <v>4</v>
      </c>
    </row>
    <row r="101" spans="1:15" s="2" customFormat="1" ht="9.75">
      <c r="A101" s="1">
        <v>2014</v>
      </c>
      <c r="B101" s="1">
        <v>6</v>
      </c>
      <c r="C101" s="1" t="s">
        <v>42</v>
      </c>
      <c r="D101" s="1">
        <v>28</v>
      </c>
      <c r="E101" s="1" t="s">
        <v>612</v>
      </c>
      <c r="F101" s="1" t="s">
        <v>33</v>
      </c>
      <c r="G101" s="1" t="s">
        <v>15</v>
      </c>
      <c r="H101" s="1" t="s">
        <v>41</v>
      </c>
      <c r="I101" s="1">
        <f>COUNTIF(E101:$E2099,E101)</f>
        <v>1</v>
      </c>
      <c r="J101" s="1">
        <v>1</v>
      </c>
      <c r="K101" s="1">
        <v>1</v>
      </c>
      <c r="L101" s="1">
        <v>1</v>
      </c>
      <c r="M101" s="1">
        <v>1</v>
      </c>
      <c r="N101" s="1"/>
      <c r="O101" s="1">
        <f t="shared" si="1"/>
        <v>4</v>
      </c>
    </row>
    <row r="102" spans="1:15" s="2" customFormat="1" ht="9.75">
      <c r="A102" s="1">
        <v>2014</v>
      </c>
      <c r="B102" s="1">
        <v>6</v>
      </c>
      <c r="C102" s="1" t="s">
        <v>42</v>
      </c>
      <c r="D102" s="1">
        <v>28</v>
      </c>
      <c r="E102" s="1" t="s">
        <v>609</v>
      </c>
      <c r="F102" s="1" t="s">
        <v>18</v>
      </c>
      <c r="G102" s="1" t="s">
        <v>19</v>
      </c>
      <c r="H102" s="1" t="s">
        <v>20</v>
      </c>
      <c r="I102" s="1">
        <f>COUNTIF(E102:$E2100,E102)</f>
        <v>1</v>
      </c>
      <c r="J102" s="1">
        <v>1</v>
      </c>
      <c r="K102" s="1">
        <v>1</v>
      </c>
      <c r="L102" s="1">
        <v>1</v>
      </c>
      <c r="M102" s="1">
        <v>1</v>
      </c>
      <c r="N102" s="1"/>
      <c r="O102" s="1">
        <f t="shared" si="1"/>
        <v>4</v>
      </c>
    </row>
    <row r="103" spans="1:15" s="2" customFormat="1" ht="9.75">
      <c r="A103" s="1">
        <v>2014</v>
      </c>
      <c r="B103" s="1">
        <v>6</v>
      </c>
      <c r="C103" s="1" t="s">
        <v>42</v>
      </c>
      <c r="D103" s="1">
        <v>28</v>
      </c>
      <c r="E103" s="1" t="s">
        <v>610</v>
      </c>
      <c r="F103" s="1" t="s">
        <v>49</v>
      </c>
      <c r="G103" s="1" t="s">
        <v>15</v>
      </c>
      <c r="H103" s="1" t="s">
        <v>34</v>
      </c>
      <c r="I103" s="1">
        <f>COUNTIF(E103:$E2101,E103)</f>
        <v>1</v>
      </c>
      <c r="J103" s="1">
        <v>1</v>
      </c>
      <c r="K103" s="1">
        <v>1</v>
      </c>
      <c r="L103" s="1">
        <v>1</v>
      </c>
      <c r="M103" s="1">
        <v>1</v>
      </c>
      <c r="N103" s="1"/>
      <c r="O103" s="1">
        <f t="shared" si="1"/>
        <v>4</v>
      </c>
    </row>
    <row r="104" spans="1:15" s="2" customFormat="1" ht="9.75">
      <c r="A104" s="1">
        <v>2014</v>
      </c>
      <c r="B104" s="1">
        <v>6</v>
      </c>
      <c r="C104" s="1" t="s">
        <v>42</v>
      </c>
      <c r="D104" s="1">
        <v>28</v>
      </c>
      <c r="E104" s="1" t="s">
        <v>608</v>
      </c>
      <c r="F104" s="1" t="s">
        <v>22</v>
      </c>
      <c r="G104" s="1" t="s">
        <v>15</v>
      </c>
      <c r="H104" s="1" t="s">
        <v>34</v>
      </c>
      <c r="I104" s="1">
        <f>COUNTIF(E104:$E2102,E104)</f>
        <v>1</v>
      </c>
      <c r="J104" s="1">
        <v>1</v>
      </c>
      <c r="K104" s="1">
        <v>1</v>
      </c>
      <c r="L104" s="1">
        <v>1</v>
      </c>
      <c r="M104" s="1">
        <v>1</v>
      </c>
      <c r="N104" s="1"/>
      <c r="O104" s="1">
        <f t="shared" si="1"/>
        <v>4</v>
      </c>
    </row>
    <row r="105" spans="1:15" s="2" customFormat="1" ht="9.75">
      <c r="A105" s="1">
        <v>2014</v>
      </c>
      <c r="B105" s="1">
        <v>5</v>
      </c>
      <c r="C105" s="1" t="s">
        <v>88</v>
      </c>
      <c r="D105" s="1">
        <v>27</v>
      </c>
      <c r="E105" s="1" t="s">
        <v>606</v>
      </c>
      <c r="F105" s="1" t="s">
        <v>44</v>
      </c>
      <c r="G105" s="1" t="s">
        <v>45</v>
      </c>
      <c r="H105" s="1" t="s">
        <v>34</v>
      </c>
      <c r="I105" s="1">
        <f>COUNTIF(E105:$E2103,E105)</f>
        <v>1</v>
      </c>
      <c r="J105" s="1">
        <v>1</v>
      </c>
      <c r="K105" s="1">
        <v>1</v>
      </c>
      <c r="L105" s="1">
        <v>1</v>
      </c>
      <c r="M105" s="1">
        <v>1</v>
      </c>
      <c r="N105" s="1"/>
      <c r="O105" s="1">
        <f t="shared" si="1"/>
        <v>4</v>
      </c>
    </row>
    <row r="106" spans="1:15" s="2" customFormat="1" ht="9.75">
      <c r="A106" s="1">
        <v>2014</v>
      </c>
      <c r="B106" s="1">
        <v>5</v>
      </c>
      <c r="C106" s="1" t="s">
        <v>88</v>
      </c>
      <c r="D106" s="1">
        <v>27</v>
      </c>
      <c r="E106" s="1" t="s">
        <v>291</v>
      </c>
      <c r="F106" s="1" t="s">
        <v>49</v>
      </c>
      <c r="G106" s="1" t="s">
        <v>15</v>
      </c>
      <c r="H106" s="1" t="s">
        <v>16</v>
      </c>
      <c r="I106" s="1">
        <f>COUNTIF(E106:$E2104,E106)</f>
        <v>5</v>
      </c>
      <c r="J106" s="1">
        <v>1</v>
      </c>
      <c r="K106" s="1">
        <v>1</v>
      </c>
      <c r="L106" s="1">
        <v>1</v>
      </c>
      <c r="M106" s="1">
        <v>1</v>
      </c>
      <c r="N106" s="1"/>
      <c r="O106" s="1">
        <f t="shared" si="1"/>
        <v>4</v>
      </c>
    </row>
    <row r="107" spans="1:15" s="2" customFormat="1" ht="9.75">
      <c r="A107" s="1">
        <v>2014</v>
      </c>
      <c r="B107" s="1">
        <v>5</v>
      </c>
      <c r="C107" s="1" t="s">
        <v>88</v>
      </c>
      <c r="D107" s="1">
        <v>27</v>
      </c>
      <c r="E107" s="1" t="s">
        <v>139</v>
      </c>
      <c r="F107" s="1" t="s">
        <v>18</v>
      </c>
      <c r="G107" s="1" t="s">
        <v>19</v>
      </c>
      <c r="H107" s="1" t="s">
        <v>41</v>
      </c>
      <c r="I107" s="1">
        <f>COUNTIF(E107:$E2105,E107)</f>
        <v>2</v>
      </c>
      <c r="J107" s="1">
        <v>1</v>
      </c>
      <c r="K107" s="1">
        <v>1</v>
      </c>
      <c r="L107" s="1">
        <v>1</v>
      </c>
      <c r="M107" s="1">
        <v>1</v>
      </c>
      <c r="N107" s="1"/>
      <c r="O107" s="1">
        <f t="shared" si="1"/>
        <v>4</v>
      </c>
    </row>
    <row r="108" spans="1:15" s="2" customFormat="1" ht="9.75">
      <c r="A108" s="1">
        <v>2014</v>
      </c>
      <c r="B108" s="1">
        <v>5</v>
      </c>
      <c r="C108" s="1" t="s">
        <v>88</v>
      </c>
      <c r="D108" s="1">
        <v>27</v>
      </c>
      <c r="E108" s="1" t="s">
        <v>607</v>
      </c>
      <c r="F108" s="1" t="s">
        <v>18</v>
      </c>
      <c r="G108" s="1" t="s">
        <v>19</v>
      </c>
      <c r="H108" s="1" t="s">
        <v>20</v>
      </c>
      <c r="I108" s="1">
        <f>COUNTIF(E108:$E2106,E108)</f>
        <v>1</v>
      </c>
      <c r="J108" s="1">
        <v>1</v>
      </c>
      <c r="K108" s="1">
        <v>1</v>
      </c>
      <c r="L108" s="1">
        <v>1</v>
      </c>
      <c r="M108" s="1">
        <v>1</v>
      </c>
      <c r="N108" s="1"/>
      <c r="O108" s="1">
        <f t="shared" si="1"/>
        <v>4</v>
      </c>
    </row>
    <row r="109" spans="1:15" s="2" customFormat="1" ht="9.75">
      <c r="A109" s="1">
        <v>2014</v>
      </c>
      <c r="B109" s="1">
        <v>4</v>
      </c>
      <c r="C109" s="1" t="s">
        <v>29</v>
      </c>
      <c r="D109" s="1">
        <v>26</v>
      </c>
      <c r="E109" s="1" t="s">
        <v>605</v>
      </c>
      <c r="F109" s="1" t="s">
        <v>74</v>
      </c>
      <c r="G109" s="1" t="s">
        <v>15</v>
      </c>
      <c r="H109" s="1" t="s">
        <v>41</v>
      </c>
      <c r="I109" s="1">
        <f>COUNTIF(E109:$E2107,E109)</f>
        <v>1</v>
      </c>
      <c r="J109" s="1">
        <v>1</v>
      </c>
      <c r="K109" s="1">
        <v>1</v>
      </c>
      <c r="L109" s="1"/>
      <c r="M109" s="1"/>
      <c r="N109" s="1"/>
      <c r="O109" s="1">
        <f t="shared" si="1"/>
        <v>2</v>
      </c>
    </row>
    <row r="110" spans="1:15" s="2" customFormat="1" ht="9.75">
      <c r="A110" s="1">
        <v>2014</v>
      </c>
      <c r="B110" s="1">
        <v>4</v>
      </c>
      <c r="C110" s="1" t="s">
        <v>29</v>
      </c>
      <c r="D110" s="1">
        <v>26</v>
      </c>
      <c r="E110" s="1" t="s">
        <v>147</v>
      </c>
      <c r="F110" s="1" t="s">
        <v>18</v>
      </c>
      <c r="G110" s="1" t="s">
        <v>19</v>
      </c>
      <c r="H110" s="1" t="s">
        <v>34</v>
      </c>
      <c r="I110" s="1">
        <f>COUNTIF(E110:$E2108,E110)</f>
        <v>7</v>
      </c>
      <c r="J110" s="1">
        <v>1</v>
      </c>
      <c r="K110" s="1">
        <v>1</v>
      </c>
      <c r="L110" s="1">
        <v>1</v>
      </c>
      <c r="M110" s="1">
        <v>1</v>
      </c>
      <c r="N110" s="1"/>
      <c r="O110" s="1">
        <f t="shared" si="1"/>
        <v>4</v>
      </c>
    </row>
    <row r="111" spans="1:15" s="2" customFormat="1" ht="9.75">
      <c r="A111" s="1">
        <v>2014</v>
      </c>
      <c r="B111" s="1">
        <v>4</v>
      </c>
      <c r="C111" s="1" t="s">
        <v>29</v>
      </c>
      <c r="D111" s="1">
        <v>26</v>
      </c>
      <c r="E111" s="1" t="s">
        <v>604</v>
      </c>
      <c r="F111" s="1" t="s">
        <v>18</v>
      </c>
      <c r="G111" s="1" t="s">
        <v>19</v>
      </c>
      <c r="H111" s="1" t="s">
        <v>34</v>
      </c>
      <c r="I111" s="1">
        <f>COUNTIF(E111:$E2109,E111)</f>
        <v>1</v>
      </c>
      <c r="J111" s="1">
        <v>1</v>
      </c>
      <c r="K111" s="1">
        <v>1</v>
      </c>
      <c r="L111" s="1">
        <v>1</v>
      </c>
      <c r="M111" s="1">
        <v>1</v>
      </c>
      <c r="N111" s="1"/>
      <c r="O111" s="1">
        <f t="shared" si="1"/>
        <v>4</v>
      </c>
    </row>
    <row r="112" spans="1:15" s="2" customFormat="1" ht="9.75">
      <c r="A112" s="1">
        <v>2014</v>
      </c>
      <c r="B112" s="1">
        <v>4</v>
      </c>
      <c r="C112" s="1" t="s">
        <v>29</v>
      </c>
      <c r="D112" s="1">
        <v>26</v>
      </c>
      <c r="E112" s="1" t="s">
        <v>417</v>
      </c>
      <c r="F112" s="1" t="s">
        <v>74</v>
      </c>
      <c r="G112" s="1" t="s">
        <v>15</v>
      </c>
      <c r="H112" s="1" t="s">
        <v>16</v>
      </c>
      <c r="I112" s="1">
        <f>COUNTIF(E112:$E2110,E112)</f>
        <v>2</v>
      </c>
      <c r="J112" s="1">
        <v>1</v>
      </c>
      <c r="K112" s="1">
        <v>1</v>
      </c>
      <c r="L112" s="1">
        <v>1</v>
      </c>
      <c r="M112" s="1">
        <v>1</v>
      </c>
      <c r="N112" s="1"/>
      <c r="O112" s="1">
        <f t="shared" si="1"/>
        <v>4</v>
      </c>
    </row>
    <row r="113" spans="1:15" s="2" customFormat="1" ht="9.75">
      <c r="A113" s="1">
        <v>2014</v>
      </c>
      <c r="B113" s="1">
        <v>3</v>
      </c>
      <c r="C113" s="1" t="s">
        <v>26</v>
      </c>
      <c r="D113" s="1">
        <v>25</v>
      </c>
      <c r="E113" s="1" t="s">
        <v>603</v>
      </c>
      <c r="F113" s="1" t="s">
        <v>18</v>
      </c>
      <c r="G113" s="1" t="s">
        <v>19</v>
      </c>
      <c r="H113" s="1" t="s">
        <v>20</v>
      </c>
      <c r="I113" s="1">
        <f>COUNTIF(E113:$E2111,E113)</f>
        <v>1</v>
      </c>
      <c r="J113" s="1"/>
      <c r="K113" s="1"/>
      <c r="L113" s="1"/>
      <c r="M113" s="1"/>
      <c r="N113" s="1"/>
      <c r="O113" s="1">
        <f t="shared" si="1"/>
        <v>0</v>
      </c>
    </row>
    <row r="114" spans="1:15" s="2" customFormat="1" ht="9.75">
      <c r="A114" s="1">
        <v>2014</v>
      </c>
      <c r="B114" s="1">
        <v>3</v>
      </c>
      <c r="C114" s="1" t="s">
        <v>26</v>
      </c>
      <c r="D114" s="1">
        <v>25</v>
      </c>
      <c r="E114" s="1" t="s">
        <v>60</v>
      </c>
      <c r="F114" s="1" t="s">
        <v>49</v>
      </c>
      <c r="G114" s="1" t="s">
        <v>15</v>
      </c>
      <c r="H114" s="1" t="s">
        <v>16</v>
      </c>
      <c r="I114" s="1">
        <f>COUNTIF(E114:$E2112,E114)</f>
        <v>7</v>
      </c>
      <c r="J114" s="1">
        <v>1</v>
      </c>
      <c r="K114" s="1">
        <v>1</v>
      </c>
      <c r="L114" s="1">
        <v>1</v>
      </c>
      <c r="M114" s="1">
        <v>1</v>
      </c>
      <c r="N114" s="1"/>
      <c r="O114" s="1">
        <f t="shared" si="1"/>
        <v>4</v>
      </c>
    </row>
    <row r="115" spans="1:15" s="2" customFormat="1" ht="9.75">
      <c r="A115" s="1">
        <v>2014</v>
      </c>
      <c r="B115" s="1">
        <v>3</v>
      </c>
      <c r="C115" s="1" t="s">
        <v>26</v>
      </c>
      <c r="D115" s="1">
        <v>25</v>
      </c>
      <c r="E115" s="1" t="s">
        <v>436</v>
      </c>
      <c r="F115" s="1" t="s">
        <v>22</v>
      </c>
      <c r="G115" s="1" t="s">
        <v>15</v>
      </c>
      <c r="H115" s="1" t="s">
        <v>16</v>
      </c>
      <c r="I115" s="1">
        <f>COUNTIF(E115:$E2113,E115)</f>
        <v>4</v>
      </c>
      <c r="J115" s="1">
        <v>1</v>
      </c>
      <c r="K115" s="1">
        <v>1</v>
      </c>
      <c r="L115" s="1">
        <v>1</v>
      </c>
      <c r="M115" s="1">
        <v>1</v>
      </c>
      <c r="N115" s="1"/>
      <c r="O115" s="1">
        <f t="shared" si="1"/>
        <v>4</v>
      </c>
    </row>
    <row r="116" spans="1:15" s="2" customFormat="1" ht="9.75">
      <c r="A116" s="1">
        <v>2014</v>
      </c>
      <c r="B116" s="1">
        <v>2</v>
      </c>
      <c r="C116" s="1" t="s">
        <v>102</v>
      </c>
      <c r="D116" s="1">
        <v>24</v>
      </c>
      <c r="E116" s="1" t="s">
        <v>409</v>
      </c>
      <c r="F116" s="1" t="s">
        <v>159</v>
      </c>
      <c r="G116" s="1" t="s">
        <v>15</v>
      </c>
      <c r="H116" s="1" t="s">
        <v>16</v>
      </c>
      <c r="I116" s="1">
        <f>COUNTIF(E116:$E2114,E116)</f>
        <v>2</v>
      </c>
      <c r="J116" s="1">
        <v>1</v>
      </c>
      <c r="K116" s="1">
        <v>1</v>
      </c>
      <c r="L116" s="1">
        <v>1</v>
      </c>
      <c r="M116" s="1">
        <v>1</v>
      </c>
      <c r="N116" s="1"/>
      <c r="O116" s="1">
        <f t="shared" si="1"/>
        <v>4</v>
      </c>
    </row>
    <row r="117" spans="1:15" s="2" customFormat="1" ht="9.75">
      <c r="A117" s="1">
        <v>2014</v>
      </c>
      <c r="B117" s="1">
        <v>2</v>
      </c>
      <c r="C117" s="1" t="s">
        <v>102</v>
      </c>
      <c r="D117" s="1">
        <v>24</v>
      </c>
      <c r="E117" s="1" t="s">
        <v>602</v>
      </c>
      <c r="F117" s="1" t="s">
        <v>62</v>
      </c>
      <c r="G117" s="1" t="s">
        <v>15</v>
      </c>
      <c r="H117" s="1" t="s">
        <v>20</v>
      </c>
      <c r="I117" s="1">
        <f>COUNTIF(E117:$E2115,E117)</f>
        <v>1</v>
      </c>
      <c r="J117" s="1">
        <v>1</v>
      </c>
      <c r="K117" s="1">
        <v>1</v>
      </c>
      <c r="L117" s="1">
        <v>1</v>
      </c>
      <c r="M117" s="1">
        <v>1</v>
      </c>
      <c r="N117" s="1"/>
      <c r="O117" s="1">
        <f t="shared" si="1"/>
        <v>4</v>
      </c>
    </row>
    <row r="118" spans="1:15" s="2" customFormat="1" ht="9.75">
      <c r="A118" s="1">
        <v>2014</v>
      </c>
      <c r="B118" s="1">
        <v>2</v>
      </c>
      <c r="C118" s="1" t="s">
        <v>102</v>
      </c>
      <c r="D118" s="1">
        <v>24</v>
      </c>
      <c r="E118" s="1" t="s">
        <v>115</v>
      </c>
      <c r="F118" s="1" t="s">
        <v>62</v>
      </c>
      <c r="G118" s="1" t="s">
        <v>15</v>
      </c>
      <c r="H118" s="1" t="s">
        <v>34</v>
      </c>
      <c r="I118" s="1">
        <f>COUNTIF(E118:$E2116,E118)</f>
        <v>4</v>
      </c>
      <c r="J118" s="1">
        <v>1</v>
      </c>
      <c r="K118" s="1">
        <v>1</v>
      </c>
      <c r="L118" s="1">
        <v>1</v>
      </c>
      <c r="M118" s="1">
        <v>1</v>
      </c>
      <c r="N118" s="1"/>
      <c r="O118" s="1">
        <f t="shared" si="1"/>
        <v>4</v>
      </c>
    </row>
    <row r="119" spans="1:15" s="2" customFormat="1" ht="9.75">
      <c r="A119" s="1">
        <v>2014</v>
      </c>
      <c r="B119" s="1">
        <v>1</v>
      </c>
      <c r="C119" s="1" t="s">
        <v>98</v>
      </c>
      <c r="D119" s="1">
        <v>23</v>
      </c>
      <c r="E119" s="1" t="s">
        <v>601</v>
      </c>
      <c r="F119" s="1" t="s">
        <v>18</v>
      </c>
      <c r="G119" s="1" t="s">
        <v>19</v>
      </c>
      <c r="H119" s="1" t="s">
        <v>20</v>
      </c>
      <c r="I119" s="1">
        <f>COUNTIF(E119:$E2117,E119)</f>
        <v>1</v>
      </c>
      <c r="J119" s="1">
        <v>1</v>
      </c>
      <c r="K119" s="1">
        <v>1</v>
      </c>
      <c r="L119" s="1">
        <v>1</v>
      </c>
      <c r="M119" s="1"/>
      <c r="N119" s="1"/>
      <c r="O119" s="1">
        <f t="shared" si="1"/>
        <v>3</v>
      </c>
    </row>
    <row r="120" spans="1:15" s="2" customFormat="1" ht="9.75">
      <c r="A120" s="1">
        <v>2014</v>
      </c>
      <c r="B120" s="1">
        <v>1</v>
      </c>
      <c r="C120" s="1" t="s">
        <v>98</v>
      </c>
      <c r="D120" s="1">
        <v>23</v>
      </c>
      <c r="E120" s="1" t="s">
        <v>120</v>
      </c>
      <c r="F120" s="1" t="s">
        <v>33</v>
      </c>
      <c r="G120" s="1" t="s">
        <v>15</v>
      </c>
      <c r="H120" s="1" t="s">
        <v>34</v>
      </c>
      <c r="I120" s="1">
        <f>COUNTIF(E120:$E2118,E120)</f>
        <v>5</v>
      </c>
      <c r="J120" s="1">
        <v>1</v>
      </c>
      <c r="K120" s="1">
        <v>1</v>
      </c>
      <c r="L120" s="1">
        <v>1</v>
      </c>
      <c r="M120" s="1">
        <v>1</v>
      </c>
      <c r="N120" s="1"/>
      <c r="O120" s="1">
        <f t="shared" si="1"/>
        <v>4</v>
      </c>
    </row>
    <row r="121" spans="1:15" s="2" customFormat="1" ht="9.75">
      <c r="A121" s="1">
        <v>2014</v>
      </c>
      <c r="B121" s="1">
        <v>1</v>
      </c>
      <c r="C121" s="1" t="s">
        <v>98</v>
      </c>
      <c r="D121" s="1">
        <v>23</v>
      </c>
      <c r="E121" s="1" t="s">
        <v>113</v>
      </c>
      <c r="F121" s="1" t="s">
        <v>18</v>
      </c>
      <c r="G121" s="1" t="s">
        <v>19</v>
      </c>
      <c r="H121" s="1" t="s">
        <v>34</v>
      </c>
      <c r="I121" s="1">
        <f>COUNTIF(E121:$E2119,E121)</f>
        <v>3</v>
      </c>
      <c r="J121" s="1">
        <v>1</v>
      </c>
      <c r="K121" s="1">
        <v>1</v>
      </c>
      <c r="L121" s="1">
        <v>1</v>
      </c>
      <c r="M121" s="1">
        <v>1</v>
      </c>
      <c r="N121" s="1"/>
      <c r="O121" s="1">
        <f t="shared" si="1"/>
        <v>4</v>
      </c>
    </row>
    <row r="122" spans="1:15" s="2" customFormat="1" ht="9.75">
      <c r="A122" s="1">
        <v>2013</v>
      </c>
      <c r="B122" s="1">
        <v>6</v>
      </c>
      <c r="C122" s="1" t="s">
        <v>42</v>
      </c>
      <c r="D122" s="1">
        <v>29</v>
      </c>
      <c r="E122" s="1" t="s">
        <v>104</v>
      </c>
      <c r="F122" s="1" t="s">
        <v>33</v>
      </c>
      <c r="G122" s="1" t="s">
        <v>15</v>
      </c>
      <c r="H122" s="1" t="s">
        <v>41</v>
      </c>
      <c r="I122" s="1">
        <f>COUNTIF(E122:$E2120,E122)</f>
        <v>2</v>
      </c>
      <c r="J122" s="1">
        <v>1</v>
      </c>
      <c r="K122" s="1">
        <v>1</v>
      </c>
      <c r="L122" s="1">
        <v>1</v>
      </c>
      <c r="M122" s="1">
        <v>1</v>
      </c>
      <c r="N122" s="1"/>
      <c r="O122" s="1">
        <f t="shared" si="1"/>
        <v>4</v>
      </c>
    </row>
    <row r="123" spans="1:15" s="2" customFormat="1" ht="9.75">
      <c r="A123" s="1">
        <v>2013</v>
      </c>
      <c r="B123" s="1">
        <v>6</v>
      </c>
      <c r="C123" s="1" t="s">
        <v>42</v>
      </c>
      <c r="D123" s="1">
        <v>29</v>
      </c>
      <c r="E123" s="1" t="s">
        <v>347</v>
      </c>
      <c r="F123" s="1" t="s">
        <v>49</v>
      </c>
      <c r="G123" s="1" t="s">
        <v>15</v>
      </c>
      <c r="H123" s="1" t="s">
        <v>16</v>
      </c>
      <c r="I123" s="1">
        <f>COUNTIF(E123:$E2121,E123)</f>
        <v>1</v>
      </c>
      <c r="J123" s="1">
        <v>1</v>
      </c>
      <c r="K123" s="1">
        <v>1</v>
      </c>
      <c r="L123" s="1">
        <v>1</v>
      </c>
      <c r="M123" s="1">
        <v>1</v>
      </c>
      <c r="N123" s="1"/>
      <c r="O123" s="1">
        <f t="shared" si="1"/>
        <v>4</v>
      </c>
    </row>
    <row r="124" spans="1:15" s="2" customFormat="1" ht="9.75">
      <c r="A124" s="1">
        <v>2013</v>
      </c>
      <c r="B124" s="1">
        <v>6</v>
      </c>
      <c r="C124" s="1" t="s">
        <v>42</v>
      </c>
      <c r="D124" s="1">
        <v>29</v>
      </c>
      <c r="E124" s="1" t="s">
        <v>155</v>
      </c>
      <c r="F124" s="1" t="s">
        <v>62</v>
      </c>
      <c r="G124" s="1" t="s">
        <v>15</v>
      </c>
      <c r="H124" s="1" t="s">
        <v>34</v>
      </c>
      <c r="I124" s="1">
        <f>COUNTIF(E124:$E2122,E124)</f>
        <v>3</v>
      </c>
      <c r="J124" s="1">
        <v>1</v>
      </c>
      <c r="K124" s="1">
        <v>1</v>
      </c>
      <c r="L124" s="1">
        <v>1</v>
      </c>
      <c r="M124" s="1">
        <v>1</v>
      </c>
      <c r="N124" s="1"/>
      <c r="O124" s="1">
        <f t="shared" si="1"/>
        <v>4</v>
      </c>
    </row>
    <row r="125" spans="1:15" s="2" customFormat="1" ht="9.75">
      <c r="A125" s="1">
        <v>2013</v>
      </c>
      <c r="B125" s="1">
        <v>6</v>
      </c>
      <c r="C125" s="1" t="s">
        <v>42</v>
      </c>
      <c r="D125" s="1">
        <v>29</v>
      </c>
      <c r="E125" s="1" t="s">
        <v>233</v>
      </c>
      <c r="F125" s="1" t="s">
        <v>22</v>
      </c>
      <c r="G125" s="1" t="s">
        <v>15</v>
      </c>
      <c r="H125" s="1" t="s">
        <v>34</v>
      </c>
      <c r="I125" s="1">
        <f>COUNTIF(E125:$E2123,E125)</f>
        <v>2</v>
      </c>
      <c r="J125" s="1">
        <v>1</v>
      </c>
      <c r="K125" s="1">
        <v>1</v>
      </c>
      <c r="L125" s="1">
        <v>1</v>
      </c>
      <c r="M125" s="1">
        <v>1</v>
      </c>
      <c r="N125" s="1"/>
      <c r="O125" s="1">
        <f t="shared" si="1"/>
        <v>4</v>
      </c>
    </row>
    <row r="126" spans="1:15" s="2" customFormat="1" ht="9.75">
      <c r="A126" s="1">
        <v>2013</v>
      </c>
      <c r="B126" s="1">
        <v>5</v>
      </c>
      <c r="C126" s="1" t="s">
        <v>88</v>
      </c>
      <c r="D126" s="1">
        <v>28</v>
      </c>
      <c r="E126" s="1" t="s">
        <v>217</v>
      </c>
      <c r="F126" s="1" t="s">
        <v>18</v>
      </c>
      <c r="G126" s="1" t="s">
        <v>19</v>
      </c>
      <c r="H126" s="1" t="s">
        <v>20</v>
      </c>
      <c r="I126" s="1">
        <f>COUNTIF(E126:$E2124,E126)</f>
        <v>3</v>
      </c>
      <c r="J126" s="1">
        <v>1</v>
      </c>
      <c r="K126" s="1">
        <v>1</v>
      </c>
      <c r="L126" s="1">
        <v>1</v>
      </c>
      <c r="M126" s="1"/>
      <c r="N126" s="1"/>
      <c r="O126" s="1">
        <f t="shared" si="1"/>
        <v>3</v>
      </c>
    </row>
    <row r="127" spans="1:15" s="2" customFormat="1" ht="9.75">
      <c r="A127" s="1">
        <v>2013</v>
      </c>
      <c r="B127" s="1">
        <v>5</v>
      </c>
      <c r="C127" s="1" t="s">
        <v>88</v>
      </c>
      <c r="D127" s="1">
        <v>28</v>
      </c>
      <c r="E127" s="1" t="s">
        <v>346</v>
      </c>
      <c r="F127" s="1" t="s">
        <v>44</v>
      </c>
      <c r="G127" s="1" t="s">
        <v>45</v>
      </c>
      <c r="H127" s="1" t="s">
        <v>16</v>
      </c>
      <c r="I127" s="1">
        <f>COUNTIF(E127:$E2125,E127)</f>
        <v>5</v>
      </c>
      <c r="J127" s="1">
        <v>1</v>
      </c>
      <c r="K127" s="1">
        <v>1</v>
      </c>
      <c r="L127" s="1">
        <v>1</v>
      </c>
      <c r="M127" s="1"/>
      <c r="N127" s="1"/>
      <c r="O127" s="1">
        <f t="shared" si="1"/>
        <v>3</v>
      </c>
    </row>
    <row r="128" spans="1:15" s="2" customFormat="1" ht="9.75">
      <c r="A128" s="1">
        <v>2013</v>
      </c>
      <c r="B128" s="1">
        <v>5</v>
      </c>
      <c r="C128" s="1" t="s">
        <v>88</v>
      </c>
      <c r="D128" s="1">
        <v>28</v>
      </c>
      <c r="E128" s="1" t="s">
        <v>160</v>
      </c>
      <c r="F128" s="1" t="s">
        <v>18</v>
      </c>
      <c r="G128" s="1" t="s">
        <v>19</v>
      </c>
      <c r="H128" s="1" t="s">
        <v>41</v>
      </c>
      <c r="I128" s="1">
        <f>COUNTIF(E128:$E2126,E128)</f>
        <v>2</v>
      </c>
      <c r="J128" s="1">
        <v>1</v>
      </c>
      <c r="K128" s="1">
        <v>1</v>
      </c>
      <c r="L128" s="1">
        <v>1</v>
      </c>
      <c r="M128" s="1">
        <v>1</v>
      </c>
      <c r="N128" s="1"/>
      <c r="O128" s="1">
        <f t="shared" si="1"/>
        <v>4</v>
      </c>
    </row>
    <row r="129" spans="1:15" s="2" customFormat="1" ht="9.75">
      <c r="A129" s="1">
        <v>2013</v>
      </c>
      <c r="B129" s="1">
        <v>5</v>
      </c>
      <c r="C129" s="1" t="s">
        <v>88</v>
      </c>
      <c r="D129" s="1">
        <v>28</v>
      </c>
      <c r="E129" s="1" t="s">
        <v>345</v>
      </c>
      <c r="F129" s="1" t="s">
        <v>44</v>
      </c>
      <c r="G129" s="1" t="s">
        <v>45</v>
      </c>
      <c r="H129" s="1" t="s">
        <v>34</v>
      </c>
      <c r="I129" s="1">
        <f>COUNTIF(E129:$E2127,E129)</f>
        <v>1</v>
      </c>
      <c r="J129" s="1">
        <v>1</v>
      </c>
      <c r="K129" s="1">
        <v>1</v>
      </c>
      <c r="L129" s="1">
        <v>1</v>
      </c>
      <c r="M129" s="1">
        <v>1</v>
      </c>
      <c r="N129" s="1"/>
      <c r="O129" s="1">
        <f t="shared" si="1"/>
        <v>4</v>
      </c>
    </row>
    <row r="130" spans="1:15" s="2" customFormat="1" ht="9.75">
      <c r="A130" s="1">
        <v>2013</v>
      </c>
      <c r="B130" s="1">
        <v>4</v>
      </c>
      <c r="C130" s="1" t="s">
        <v>29</v>
      </c>
      <c r="D130" s="1">
        <v>27</v>
      </c>
      <c r="E130" s="1" t="s">
        <v>342</v>
      </c>
      <c r="F130" s="1" t="s">
        <v>18</v>
      </c>
      <c r="G130" s="1" t="s">
        <v>19</v>
      </c>
      <c r="H130" s="1" t="s">
        <v>20</v>
      </c>
      <c r="I130" s="1">
        <f>COUNTIF(E130:$E2128,E130)</f>
        <v>1</v>
      </c>
      <c r="J130" s="1">
        <v>1</v>
      </c>
      <c r="K130" s="1">
        <v>1</v>
      </c>
      <c r="L130" s="1">
        <v>1</v>
      </c>
      <c r="M130" s="1"/>
      <c r="N130" s="1"/>
      <c r="O130" s="1">
        <f t="shared" si="1"/>
        <v>3</v>
      </c>
    </row>
    <row r="131" spans="1:15" s="2" customFormat="1" ht="9.75">
      <c r="A131" s="1">
        <v>2013</v>
      </c>
      <c r="B131" s="1">
        <v>4</v>
      </c>
      <c r="C131" s="1" t="s">
        <v>29</v>
      </c>
      <c r="D131" s="1">
        <v>27</v>
      </c>
      <c r="E131" s="1" t="s">
        <v>344</v>
      </c>
      <c r="F131" s="1" t="s">
        <v>18</v>
      </c>
      <c r="G131" s="1" t="s">
        <v>19</v>
      </c>
      <c r="H131" s="1" t="s">
        <v>34</v>
      </c>
      <c r="I131" s="1">
        <f>COUNTIF(E131:$E2129,E131)</f>
        <v>1</v>
      </c>
      <c r="J131" s="1">
        <v>1</v>
      </c>
      <c r="K131" s="1">
        <v>1</v>
      </c>
      <c r="L131" s="1">
        <v>1</v>
      </c>
      <c r="M131" s="1">
        <v>1</v>
      </c>
      <c r="N131" s="1"/>
      <c r="O131" s="1">
        <f aca="true" t="shared" si="2" ref="O131:O194">SUM(J131:N131)</f>
        <v>4</v>
      </c>
    </row>
    <row r="132" spans="1:15" s="2" customFormat="1" ht="9.75">
      <c r="A132" s="1">
        <v>2013</v>
      </c>
      <c r="B132" s="1">
        <v>4</v>
      </c>
      <c r="C132" s="1" t="s">
        <v>29</v>
      </c>
      <c r="D132" s="1">
        <v>27</v>
      </c>
      <c r="E132" s="1" t="s">
        <v>343</v>
      </c>
      <c r="F132" s="1" t="s">
        <v>18</v>
      </c>
      <c r="G132" s="1" t="s">
        <v>19</v>
      </c>
      <c r="H132" s="1" t="s">
        <v>34</v>
      </c>
      <c r="I132" s="1">
        <f>COUNTIF(E132:$E2130,E132)</f>
        <v>1</v>
      </c>
      <c r="J132" s="1">
        <v>1</v>
      </c>
      <c r="K132" s="1">
        <v>1</v>
      </c>
      <c r="L132" s="1">
        <v>1</v>
      </c>
      <c r="M132" s="1">
        <v>1</v>
      </c>
      <c r="N132" s="1"/>
      <c r="O132" s="1">
        <f t="shared" si="2"/>
        <v>4</v>
      </c>
    </row>
    <row r="133" spans="1:15" s="2" customFormat="1" ht="9.75">
      <c r="A133" s="1">
        <v>2013</v>
      </c>
      <c r="B133" s="1">
        <v>4</v>
      </c>
      <c r="C133" s="1" t="s">
        <v>29</v>
      </c>
      <c r="D133" s="1">
        <v>27</v>
      </c>
      <c r="E133" s="1" t="s">
        <v>341</v>
      </c>
      <c r="F133" s="1" t="s">
        <v>18</v>
      </c>
      <c r="G133" s="1" t="s">
        <v>19</v>
      </c>
      <c r="H133" s="1" t="s">
        <v>20</v>
      </c>
      <c r="I133" s="1">
        <f>COUNTIF(E133:$E2131,E133)</f>
        <v>1</v>
      </c>
      <c r="J133" s="1">
        <v>1</v>
      </c>
      <c r="K133" s="1">
        <v>1</v>
      </c>
      <c r="L133" s="1">
        <v>1</v>
      </c>
      <c r="M133" s="1">
        <v>1</v>
      </c>
      <c r="N133" s="1"/>
      <c r="O133" s="1">
        <f t="shared" si="2"/>
        <v>4</v>
      </c>
    </row>
    <row r="134" spans="1:15" s="2" customFormat="1" ht="9.75">
      <c r="A134" s="1">
        <v>2013</v>
      </c>
      <c r="B134" s="1">
        <v>3</v>
      </c>
      <c r="C134" s="1" t="s">
        <v>26</v>
      </c>
      <c r="D134" s="1">
        <v>26</v>
      </c>
      <c r="E134" s="1" t="s">
        <v>339</v>
      </c>
      <c r="F134" s="1" t="s">
        <v>18</v>
      </c>
      <c r="G134" s="1" t="s">
        <v>19</v>
      </c>
      <c r="H134" s="1" t="s">
        <v>20</v>
      </c>
      <c r="I134" s="1">
        <f>COUNTIF(E134:$E2132,E134)</f>
        <v>1</v>
      </c>
      <c r="J134" s="1">
        <v>1</v>
      </c>
      <c r="K134" s="1">
        <v>1</v>
      </c>
      <c r="L134" s="1">
        <v>1</v>
      </c>
      <c r="M134" s="1">
        <v>1</v>
      </c>
      <c r="N134" s="1"/>
      <c r="O134" s="1">
        <f t="shared" si="2"/>
        <v>4</v>
      </c>
    </row>
    <row r="135" spans="1:15" s="2" customFormat="1" ht="9.75">
      <c r="A135" s="1">
        <v>2013</v>
      </c>
      <c r="B135" s="1">
        <v>3</v>
      </c>
      <c r="C135" s="1" t="s">
        <v>26</v>
      </c>
      <c r="D135" s="1">
        <v>26</v>
      </c>
      <c r="E135" s="1" t="s">
        <v>86</v>
      </c>
      <c r="F135" s="1" t="s">
        <v>49</v>
      </c>
      <c r="G135" s="1" t="s">
        <v>15</v>
      </c>
      <c r="H135" s="1" t="s">
        <v>16</v>
      </c>
      <c r="I135" s="1">
        <f>COUNTIF(E135:$E2133,E135)</f>
        <v>10</v>
      </c>
      <c r="J135" s="1">
        <v>1</v>
      </c>
      <c r="K135" s="1">
        <v>1</v>
      </c>
      <c r="L135" s="1">
        <v>1</v>
      </c>
      <c r="M135" s="1">
        <v>1</v>
      </c>
      <c r="N135" s="1"/>
      <c r="O135" s="1">
        <f t="shared" si="2"/>
        <v>4</v>
      </c>
    </row>
    <row r="136" spans="1:15" s="2" customFormat="1" ht="9.75">
      <c r="A136" s="1">
        <v>2013</v>
      </c>
      <c r="B136" s="1">
        <v>3</v>
      </c>
      <c r="C136" s="1" t="s">
        <v>26</v>
      </c>
      <c r="D136" s="1">
        <v>26</v>
      </c>
      <c r="E136" s="1" t="s">
        <v>340</v>
      </c>
      <c r="F136" s="1" t="s">
        <v>75</v>
      </c>
      <c r="G136" s="1" t="s">
        <v>45</v>
      </c>
      <c r="H136" s="1" t="s">
        <v>34</v>
      </c>
      <c r="I136" s="1">
        <f>COUNTIF(E136:$E2134,E136)</f>
        <v>1</v>
      </c>
      <c r="J136" s="1">
        <v>1</v>
      </c>
      <c r="K136" s="1">
        <v>1</v>
      </c>
      <c r="L136" s="1">
        <v>1</v>
      </c>
      <c r="M136" s="1">
        <v>1</v>
      </c>
      <c r="N136" s="1"/>
      <c r="O136" s="1">
        <f t="shared" si="2"/>
        <v>4</v>
      </c>
    </row>
    <row r="137" spans="1:15" s="2" customFormat="1" ht="9.75">
      <c r="A137" s="1">
        <v>2013</v>
      </c>
      <c r="B137" s="1">
        <v>2</v>
      </c>
      <c r="C137" s="1" t="s">
        <v>102</v>
      </c>
      <c r="D137" s="1">
        <v>25</v>
      </c>
      <c r="E137" s="1" t="s">
        <v>337</v>
      </c>
      <c r="F137" s="1" t="s">
        <v>28</v>
      </c>
      <c r="G137" s="1" t="s">
        <v>15</v>
      </c>
      <c r="H137" s="1" t="s">
        <v>16</v>
      </c>
      <c r="I137" s="1">
        <f>COUNTIF(E137:$E2135,E137)</f>
        <v>1</v>
      </c>
      <c r="J137" s="1">
        <v>1</v>
      </c>
      <c r="K137" s="1">
        <v>1</v>
      </c>
      <c r="L137" s="1">
        <v>1</v>
      </c>
      <c r="M137" s="1">
        <v>1</v>
      </c>
      <c r="N137" s="1"/>
      <c r="O137" s="1">
        <f t="shared" si="2"/>
        <v>4</v>
      </c>
    </row>
    <row r="138" spans="1:15" s="2" customFormat="1" ht="9.75">
      <c r="A138" s="1">
        <v>2013</v>
      </c>
      <c r="B138" s="1">
        <v>2</v>
      </c>
      <c r="C138" s="1" t="s">
        <v>102</v>
      </c>
      <c r="D138" s="1">
        <v>25</v>
      </c>
      <c r="E138" s="1" t="s">
        <v>338</v>
      </c>
      <c r="F138" s="1" t="s">
        <v>18</v>
      </c>
      <c r="G138" s="1" t="s">
        <v>19</v>
      </c>
      <c r="H138" s="1" t="s">
        <v>20</v>
      </c>
      <c r="I138" s="1">
        <f>COUNTIF(E138:$E2136,E138)</f>
        <v>1</v>
      </c>
      <c r="J138" s="1">
        <v>1</v>
      </c>
      <c r="K138" s="1">
        <v>1</v>
      </c>
      <c r="L138" s="1">
        <v>1</v>
      </c>
      <c r="M138" s="1">
        <v>1</v>
      </c>
      <c r="N138" s="1"/>
      <c r="O138" s="1">
        <f t="shared" si="2"/>
        <v>4</v>
      </c>
    </row>
    <row r="139" spans="1:15" s="2" customFormat="1" ht="9.75">
      <c r="A139" s="1">
        <v>2013</v>
      </c>
      <c r="B139" s="1">
        <v>2</v>
      </c>
      <c r="C139" s="1" t="s">
        <v>102</v>
      </c>
      <c r="D139" s="1">
        <v>25</v>
      </c>
      <c r="E139" s="1" t="s">
        <v>83</v>
      </c>
      <c r="F139" s="1" t="s">
        <v>33</v>
      </c>
      <c r="G139" s="1" t="s">
        <v>15</v>
      </c>
      <c r="H139" s="1" t="s">
        <v>34</v>
      </c>
      <c r="I139" s="1">
        <f>COUNTIF(E139:$E2137,E139)</f>
        <v>3</v>
      </c>
      <c r="J139" s="1">
        <v>1</v>
      </c>
      <c r="K139" s="1">
        <v>1</v>
      </c>
      <c r="L139" s="1">
        <v>1</v>
      </c>
      <c r="M139" s="1">
        <v>1</v>
      </c>
      <c r="N139" s="1"/>
      <c r="O139" s="1">
        <f t="shared" si="2"/>
        <v>4</v>
      </c>
    </row>
    <row r="140" spans="1:15" s="2" customFormat="1" ht="9.75">
      <c r="A140" s="1">
        <v>2013</v>
      </c>
      <c r="B140" s="1">
        <v>1</v>
      </c>
      <c r="C140" s="1" t="s">
        <v>98</v>
      </c>
      <c r="D140" s="1">
        <v>24</v>
      </c>
      <c r="E140" s="1" t="s">
        <v>242</v>
      </c>
      <c r="F140" s="1" t="s">
        <v>18</v>
      </c>
      <c r="G140" s="1" t="s">
        <v>19</v>
      </c>
      <c r="H140" s="1" t="s">
        <v>20</v>
      </c>
      <c r="I140" s="1">
        <f>COUNTIF(E140:$E2138,E140)</f>
        <v>3</v>
      </c>
      <c r="J140" s="1">
        <v>1</v>
      </c>
      <c r="K140" s="1">
        <v>1</v>
      </c>
      <c r="L140" s="1"/>
      <c r="M140" s="1"/>
      <c r="N140" s="1"/>
      <c r="O140" s="1">
        <f t="shared" si="2"/>
        <v>2</v>
      </c>
    </row>
    <row r="141" spans="1:15" s="2" customFormat="1" ht="9.75">
      <c r="A141" s="1">
        <v>2013</v>
      </c>
      <c r="B141" s="1">
        <v>1</v>
      </c>
      <c r="C141" s="1" t="s">
        <v>98</v>
      </c>
      <c r="D141" s="1">
        <v>24</v>
      </c>
      <c r="E141" s="1" t="s">
        <v>336</v>
      </c>
      <c r="F141" s="1" t="s">
        <v>38</v>
      </c>
      <c r="G141" s="1" t="s">
        <v>15</v>
      </c>
      <c r="H141" s="1" t="s">
        <v>41</v>
      </c>
      <c r="I141" s="1">
        <f>COUNTIF(E141:$E2139,E141)</f>
        <v>1</v>
      </c>
      <c r="J141" s="1">
        <v>1</v>
      </c>
      <c r="K141" s="1">
        <v>1</v>
      </c>
      <c r="L141" s="1"/>
      <c r="M141" s="1"/>
      <c r="N141" s="1"/>
      <c r="O141" s="1">
        <f t="shared" si="2"/>
        <v>2</v>
      </c>
    </row>
    <row r="142" spans="1:15" s="2" customFormat="1" ht="9.75">
      <c r="A142" s="1">
        <v>2013</v>
      </c>
      <c r="B142" s="1">
        <v>1</v>
      </c>
      <c r="C142" s="1" t="s">
        <v>98</v>
      </c>
      <c r="D142" s="1">
        <v>24</v>
      </c>
      <c r="E142" s="1" t="s">
        <v>178</v>
      </c>
      <c r="F142" s="1" t="s">
        <v>22</v>
      </c>
      <c r="G142" s="1" t="s">
        <v>15</v>
      </c>
      <c r="H142" s="1" t="s">
        <v>16</v>
      </c>
      <c r="I142" s="1">
        <f>COUNTIF(E142:$E2140,E142)</f>
        <v>4</v>
      </c>
      <c r="J142" s="1">
        <v>1</v>
      </c>
      <c r="K142" s="1">
        <v>1</v>
      </c>
      <c r="L142" s="1">
        <v>1</v>
      </c>
      <c r="M142" s="1">
        <v>1</v>
      </c>
      <c r="N142" s="1"/>
      <c r="O142" s="1">
        <f t="shared" si="2"/>
        <v>4</v>
      </c>
    </row>
    <row r="143" spans="1:15" s="2" customFormat="1" ht="9.75">
      <c r="A143" s="1">
        <v>2012</v>
      </c>
      <c r="B143" s="1">
        <v>6</v>
      </c>
      <c r="C143" s="1" t="s">
        <v>102</v>
      </c>
      <c r="D143" s="1">
        <v>27</v>
      </c>
      <c r="E143" s="1" t="s">
        <v>121</v>
      </c>
      <c r="F143" s="1" t="s">
        <v>28</v>
      </c>
      <c r="G143" s="1" t="s">
        <v>15</v>
      </c>
      <c r="H143" s="1" t="s">
        <v>41</v>
      </c>
      <c r="I143" s="1">
        <f>COUNTIF(E143:$E2141,E143)</f>
        <v>5</v>
      </c>
      <c r="J143" s="1">
        <v>1</v>
      </c>
      <c r="K143" s="1">
        <v>1</v>
      </c>
      <c r="L143" s="1">
        <v>1</v>
      </c>
      <c r="M143" s="1">
        <v>1</v>
      </c>
      <c r="N143" s="1"/>
      <c r="O143" s="1">
        <f t="shared" si="2"/>
        <v>4</v>
      </c>
    </row>
    <row r="144" spans="1:15" s="2" customFormat="1" ht="9.75">
      <c r="A144" s="1">
        <v>2012</v>
      </c>
      <c r="B144" s="1">
        <v>6</v>
      </c>
      <c r="C144" s="1" t="s">
        <v>102</v>
      </c>
      <c r="D144" s="1">
        <v>27</v>
      </c>
      <c r="E144" s="1" t="s">
        <v>315</v>
      </c>
      <c r="F144" s="1" t="s">
        <v>49</v>
      </c>
      <c r="G144" s="1" t="s">
        <v>15</v>
      </c>
      <c r="H144" s="1" t="s">
        <v>16</v>
      </c>
      <c r="I144" s="1">
        <f>COUNTIF(E144:$E2142,E144)</f>
        <v>5</v>
      </c>
      <c r="J144" s="1">
        <v>1</v>
      </c>
      <c r="K144" s="1">
        <v>1</v>
      </c>
      <c r="L144" s="1">
        <v>1</v>
      </c>
      <c r="M144" s="1">
        <v>1</v>
      </c>
      <c r="N144" s="1"/>
      <c r="O144" s="1">
        <f t="shared" si="2"/>
        <v>4</v>
      </c>
    </row>
    <row r="145" spans="1:15" s="2" customFormat="1" ht="9.75">
      <c r="A145" s="1">
        <v>2012</v>
      </c>
      <c r="B145" s="1">
        <v>6</v>
      </c>
      <c r="C145" s="1" t="s">
        <v>102</v>
      </c>
      <c r="D145" s="1">
        <v>27</v>
      </c>
      <c r="E145" s="1" t="s">
        <v>59</v>
      </c>
      <c r="F145" s="1" t="s">
        <v>18</v>
      </c>
      <c r="G145" s="1" t="s">
        <v>19</v>
      </c>
      <c r="H145" s="1" t="s">
        <v>20</v>
      </c>
      <c r="I145" s="1">
        <f>COUNTIF(E145:$E2143,E145)</f>
        <v>2</v>
      </c>
      <c r="J145" s="1">
        <v>1</v>
      </c>
      <c r="K145" s="1">
        <v>1</v>
      </c>
      <c r="L145" s="1">
        <v>1</v>
      </c>
      <c r="M145" s="1">
        <v>1</v>
      </c>
      <c r="N145" s="1"/>
      <c r="O145" s="1">
        <f t="shared" si="2"/>
        <v>4</v>
      </c>
    </row>
    <row r="146" spans="1:15" s="2" customFormat="1" ht="9.75">
      <c r="A146" s="1">
        <v>2012</v>
      </c>
      <c r="B146" s="1">
        <v>5</v>
      </c>
      <c r="C146" s="1" t="s">
        <v>98</v>
      </c>
      <c r="D146" s="1">
        <v>26</v>
      </c>
      <c r="E146" s="1" t="s">
        <v>222</v>
      </c>
      <c r="F146" s="1" t="s">
        <v>49</v>
      </c>
      <c r="G146" s="1" t="s">
        <v>15</v>
      </c>
      <c r="H146" s="1" t="s">
        <v>16</v>
      </c>
      <c r="I146" s="1">
        <f>COUNTIF(E146:$E2144,E146)</f>
        <v>2</v>
      </c>
      <c r="J146" s="1">
        <v>1</v>
      </c>
      <c r="K146" s="1">
        <v>1</v>
      </c>
      <c r="L146" s="1"/>
      <c r="M146" s="1"/>
      <c r="N146" s="1"/>
      <c r="O146" s="1">
        <f t="shared" si="2"/>
        <v>2</v>
      </c>
    </row>
    <row r="147" spans="1:15" s="2" customFormat="1" ht="9.75">
      <c r="A147" s="1">
        <v>2012</v>
      </c>
      <c r="B147" s="1">
        <v>5</v>
      </c>
      <c r="C147" s="1" t="s">
        <v>98</v>
      </c>
      <c r="D147" s="1">
        <v>26</v>
      </c>
      <c r="E147" s="1" t="s">
        <v>335</v>
      </c>
      <c r="F147" s="1" t="s">
        <v>75</v>
      </c>
      <c r="G147" s="1" t="s">
        <v>15</v>
      </c>
      <c r="H147" s="1" t="s">
        <v>16</v>
      </c>
      <c r="I147" s="1">
        <f>COUNTIF(E147:$E2145,E147)</f>
        <v>1</v>
      </c>
      <c r="J147" s="1">
        <v>1</v>
      </c>
      <c r="K147" s="1">
        <v>1</v>
      </c>
      <c r="L147" s="1"/>
      <c r="M147" s="1"/>
      <c r="N147" s="1"/>
      <c r="O147" s="1">
        <f t="shared" si="2"/>
        <v>2</v>
      </c>
    </row>
    <row r="148" spans="1:15" s="2" customFormat="1" ht="9.75">
      <c r="A148" s="1">
        <v>2012</v>
      </c>
      <c r="B148" s="1">
        <v>5</v>
      </c>
      <c r="C148" s="1" t="s">
        <v>98</v>
      </c>
      <c r="D148" s="1">
        <v>26</v>
      </c>
      <c r="E148" s="1" t="s">
        <v>82</v>
      </c>
      <c r="F148" s="1" t="s">
        <v>33</v>
      </c>
      <c r="G148" s="1" t="s">
        <v>15</v>
      </c>
      <c r="H148" s="1" t="s">
        <v>16</v>
      </c>
      <c r="I148" s="1">
        <f>COUNTIF(E148:$E2146,E148)</f>
        <v>3</v>
      </c>
      <c r="J148" s="1">
        <v>1</v>
      </c>
      <c r="K148" s="1">
        <v>1</v>
      </c>
      <c r="L148" s="1">
        <v>1</v>
      </c>
      <c r="M148" s="1">
        <v>1</v>
      </c>
      <c r="N148" s="1"/>
      <c r="O148" s="1">
        <f t="shared" si="2"/>
        <v>4</v>
      </c>
    </row>
    <row r="149" spans="1:15" s="2" customFormat="1" ht="9.75">
      <c r="A149" s="1">
        <v>2012</v>
      </c>
      <c r="B149" s="1">
        <v>4</v>
      </c>
      <c r="C149" s="1" t="s">
        <v>95</v>
      </c>
      <c r="D149" s="1">
        <v>25</v>
      </c>
      <c r="E149" s="1" t="s">
        <v>208</v>
      </c>
      <c r="F149" s="1" t="s">
        <v>62</v>
      </c>
      <c r="G149" s="1" t="s">
        <v>15</v>
      </c>
      <c r="H149" s="1" t="s">
        <v>34</v>
      </c>
      <c r="I149" s="1">
        <f>COUNTIF(E149:$E2147,E149)</f>
        <v>3</v>
      </c>
      <c r="J149" s="1"/>
      <c r="K149" s="1"/>
      <c r="L149" s="1"/>
      <c r="M149" s="1"/>
      <c r="N149" s="1"/>
      <c r="O149" s="1">
        <f t="shared" si="2"/>
        <v>0</v>
      </c>
    </row>
    <row r="150" spans="1:15" s="2" customFormat="1" ht="9.75">
      <c r="A150" s="1">
        <v>2012</v>
      </c>
      <c r="B150" s="1">
        <v>4</v>
      </c>
      <c r="C150" s="1" t="s">
        <v>95</v>
      </c>
      <c r="D150" s="1">
        <v>25</v>
      </c>
      <c r="E150" s="1" t="s">
        <v>600</v>
      </c>
      <c r="F150" s="1" t="s">
        <v>62</v>
      </c>
      <c r="G150" s="1" t="s">
        <v>15</v>
      </c>
      <c r="H150" s="1" t="s">
        <v>34</v>
      </c>
      <c r="I150" s="1">
        <f>COUNTIF(E150:$E2148,E150)</f>
        <v>1</v>
      </c>
      <c r="J150" s="1"/>
      <c r="K150" s="1"/>
      <c r="L150" s="1"/>
      <c r="M150" s="1"/>
      <c r="N150" s="1"/>
      <c r="O150" s="1">
        <f t="shared" si="2"/>
        <v>0</v>
      </c>
    </row>
    <row r="151" spans="1:15" s="2" customFormat="1" ht="9.75">
      <c r="A151" s="1">
        <v>2012</v>
      </c>
      <c r="B151" s="1">
        <v>4</v>
      </c>
      <c r="C151" s="1" t="s">
        <v>95</v>
      </c>
      <c r="D151" s="1">
        <v>25</v>
      </c>
      <c r="E151" s="1" t="s">
        <v>333</v>
      </c>
      <c r="F151" s="1" t="s">
        <v>18</v>
      </c>
      <c r="G151" s="1" t="s">
        <v>19</v>
      </c>
      <c r="H151" s="1" t="s">
        <v>20</v>
      </c>
      <c r="I151" s="1">
        <f>COUNTIF(E151:$E2149,E151)</f>
        <v>1</v>
      </c>
      <c r="J151" s="1">
        <v>1</v>
      </c>
      <c r="K151" s="1">
        <v>1</v>
      </c>
      <c r="L151" s="1"/>
      <c r="M151" s="1"/>
      <c r="N151" s="1"/>
      <c r="O151" s="1">
        <f t="shared" si="2"/>
        <v>2</v>
      </c>
    </row>
    <row r="152" spans="1:15" s="2" customFormat="1" ht="9.75">
      <c r="A152" s="1">
        <v>2012</v>
      </c>
      <c r="B152" s="1">
        <v>4</v>
      </c>
      <c r="C152" s="1" t="s">
        <v>95</v>
      </c>
      <c r="D152" s="1">
        <v>25</v>
      </c>
      <c r="E152" s="1" t="s">
        <v>334</v>
      </c>
      <c r="F152" s="1" t="s">
        <v>18</v>
      </c>
      <c r="G152" s="1" t="s">
        <v>19</v>
      </c>
      <c r="H152" s="1" t="s">
        <v>126</v>
      </c>
      <c r="I152" s="1">
        <f>COUNTIF(E152:$E2150,E152)</f>
        <v>1</v>
      </c>
      <c r="J152" s="1">
        <v>1</v>
      </c>
      <c r="K152" s="1">
        <v>1</v>
      </c>
      <c r="L152" s="1">
        <v>1</v>
      </c>
      <c r="M152" s="1">
        <v>1</v>
      </c>
      <c r="N152" s="1"/>
      <c r="O152" s="1">
        <f t="shared" si="2"/>
        <v>4</v>
      </c>
    </row>
    <row r="153" spans="1:15" s="2" customFormat="1" ht="9.75">
      <c r="A153" s="1">
        <v>2012</v>
      </c>
      <c r="B153" s="1">
        <v>4</v>
      </c>
      <c r="C153" s="1" t="s">
        <v>95</v>
      </c>
      <c r="D153" s="1">
        <v>25</v>
      </c>
      <c r="E153" s="1" t="s">
        <v>109</v>
      </c>
      <c r="F153" s="1" t="s">
        <v>18</v>
      </c>
      <c r="G153" s="1" t="s">
        <v>19</v>
      </c>
      <c r="H153" s="1" t="s">
        <v>34</v>
      </c>
      <c r="I153" s="1">
        <f>COUNTIF(E153:$E2151,E153)</f>
        <v>2</v>
      </c>
      <c r="J153" s="1">
        <v>1</v>
      </c>
      <c r="K153" s="1">
        <v>1</v>
      </c>
      <c r="L153" s="1">
        <v>1</v>
      </c>
      <c r="M153" s="1">
        <v>1</v>
      </c>
      <c r="N153" s="1"/>
      <c r="O153" s="1">
        <f t="shared" si="2"/>
        <v>4</v>
      </c>
    </row>
    <row r="154" spans="1:15" s="2" customFormat="1" ht="9.75">
      <c r="A154" s="1">
        <v>2012</v>
      </c>
      <c r="B154" s="1">
        <v>3</v>
      </c>
      <c r="C154" s="1" t="s">
        <v>42</v>
      </c>
      <c r="D154" s="1">
        <v>24</v>
      </c>
      <c r="E154" s="1" t="s">
        <v>599</v>
      </c>
      <c r="F154" s="1" t="s">
        <v>44</v>
      </c>
      <c r="G154" s="1" t="s">
        <v>45</v>
      </c>
      <c r="H154" s="1" t="s">
        <v>34</v>
      </c>
      <c r="I154" s="1">
        <f>COUNTIF(E154:$E2152,E154)</f>
        <v>1</v>
      </c>
      <c r="J154" s="1"/>
      <c r="K154" s="1"/>
      <c r="L154" s="1"/>
      <c r="M154" s="1"/>
      <c r="N154" s="1"/>
      <c r="O154" s="1">
        <f t="shared" si="2"/>
        <v>0</v>
      </c>
    </row>
    <row r="155" spans="1:15" s="2" customFormat="1" ht="9.75">
      <c r="A155" s="1">
        <v>2012</v>
      </c>
      <c r="B155" s="1">
        <v>3</v>
      </c>
      <c r="C155" s="1" t="s">
        <v>42</v>
      </c>
      <c r="D155" s="1">
        <v>24</v>
      </c>
      <c r="E155" s="1" t="s">
        <v>211</v>
      </c>
      <c r="F155" s="1" t="s">
        <v>18</v>
      </c>
      <c r="G155" s="1" t="s">
        <v>19</v>
      </c>
      <c r="H155" s="1" t="s">
        <v>126</v>
      </c>
      <c r="I155" s="1">
        <f>COUNTIF(E155:$E2153,E155)</f>
        <v>3</v>
      </c>
      <c r="J155" s="1">
        <v>1</v>
      </c>
      <c r="K155" s="1"/>
      <c r="L155" s="1"/>
      <c r="M155" s="1"/>
      <c r="N155" s="1"/>
      <c r="O155" s="1">
        <f t="shared" si="2"/>
        <v>1</v>
      </c>
    </row>
    <row r="156" spans="1:15" s="2" customFormat="1" ht="9.75">
      <c r="A156" s="1">
        <v>2012</v>
      </c>
      <c r="B156" s="1">
        <v>3</v>
      </c>
      <c r="C156" s="1" t="s">
        <v>42</v>
      </c>
      <c r="D156" s="1">
        <v>24</v>
      </c>
      <c r="E156" s="1" t="s">
        <v>171</v>
      </c>
      <c r="F156" s="1" t="s">
        <v>159</v>
      </c>
      <c r="G156" s="1" t="s">
        <v>15</v>
      </c>
      <c r="H156" s="1" t="s">
        <v>16</v>
      </c>
      <c r="I156" s="1">
        <f>COUNTIF(E156:$E2154,E156)</f>
        <v>3</v>
      </c>
      <c r="J156" s="1">
        <v>1</v>
      </c>
      <c r="K156" s="1">
        <v>1</v>
      </c>
      <c r="L156" s="1">
        <v>1</v>
      </c>
      <c r="M156" s="1"/>
      <c r="N156" s="1"/>
      <c r="O156" s="1">
        <f t="shared" si="2"/>
        <v>3</v>
      </c>
    </row>
    <row r="157" spans="1:15" s="2" customFormat="1" ht="9.75">
      <c r="A157" s="1">
        <v>2012</v>
      </c>
      <c r="B157" s="1">
        <v>2</v>
      </c>
      <c r="C157" s="1" t="s">
        <v>88</v>
      </c>
      <c r="D157" s="1">
        <v>23</v>
      </c>
      <c r="E157" s="1" t="s">
        <v>70</v>
      </c>
      <c r="F157" s="1" t="s">
        <v>22</v>
      </c>
      <c r="G157" s="1" t="s">
        <v>15</v>
      </c>
      <c r="H157" s="1" t="s">
        <v>16</v>
      </c>
      <c r="I157" s="1">
        <f>COUNTIF(E157:$E2155,E157)</f>
        <v>2</v>
      </c>
      <c r="J157" s="1">
        <v>1</v>
      </c>
      <c r="K157" s="1">
        <v>1</v>
      </c>
      <c r="L157" s="1">
        <v>1</v>
      </c>
      <c r="M157" s="1"/>
      <c r="N157" s="1"/>
      <c r="O157" s="1">
        <f t="shared" si="2"/>
        <v>3</v>
      </c>
    </row>
    <row r="158" spans="1:15" s="2" customFormat="1" ht="9.75">
      <c r="A158" s="1">
        <v>2012</v>
      </c>
      <c r="B158" s="1">
        <v>2</v>
      </c>
      <c r="C158" s="1" t="s">
        <v>88</v>
      </c>
      <c r="D158" s="1">
        <v>23</v>
      </c>
      <c r="E158" s="1" t="s">
        <v>85</v>
      </c>
      <c r="F158" s="1" t="s">
        <v>33</v>
      </c>
      <c r="G158" s="1" t="s">
        <v>15</v>
      </c>
      <c r="H158" s="1" t="s">
        <v>16</v>
      </c>
      <c r="I158" s="1">
        <f>COUNTIF(E158:$E2156,E158)</f>
        <v>2</v>
      </c>
      <c r="J158" s="1">
        <v>1</v>
      </c>
      <c r="K158" s="1">
        <v>1</v>
      </c>
      <c r="L158" s="1">
        <v>1</v>
      </c>
      <c r="M158" s="1">
        <v>1</v>
      </c>
      <c r="N158" s="1"/>
      <c r="O158" s="1">
        <f t="shared" si="2"/>
        <v>4</v>
      </c>
    </row>
    <row r="159" spans="1:15" s="2" customFormat="1" ht="9.75">
      <c r="A159" s="1">
        <v>2012</v>
      </c>
      <c r="B159" s="1">
        <v>2</v>
      </c>
      <c r="C159" s="1" t="s">
        <v>88</v>
      </c>
      <c r="D159" s="1">
        <v>23</v>
      </c>
      <c r="E159" s="1" t="s">
        <v>78</v>
      </c>
      <c r="F159" s="1" t="s">
        <v>18</v>
      </c>
      <c r="G159" s="1" t="s">
        <v>19</v>
      </c>
      <c r="H159" s="1" t="s">
        <v>20</v>
      </c>
      <c r="I159" s="1">
        <f>COUNTIF(E159:$E2157,E159)</f>
        <v>5</v>
      </c>
      <c r="J159" s="1">
        <v>1</v>
      </c>
      <c r="K159" s="1">
        <v>1</v>
      </c>
      <c r="L159" s="1">
        <v>1</v>
      </c>
      <c r="M159" s="1">
        <v>1</v>
      </c>
      <c r="N159" s="1"/>
      <c r="O159" s="1">
        <f t="shared" si="2"/>
        <v>4</v>
      </c>
    </row>
    <row r="160" spans="1:15" s="2" customFormat="1" ht="9.75">
      <c r="A160" s="1">
        <v>2012</v>
      </c>
      <c r="B160" s="1">
        <v>1</v>
      </c>
      <c r="C160" s="1" t="s">
        <v>29</v>
      </c>
      <c r="D160" s="1">
        <v>22</v>
      </c>
      <c r="E160" s="1" t="s">
        <v>154</v>
      </c>
      <c r="F160" s="1" t="s">
        <v>62</v>
      </c>
      <c r="G160" s="1" t="s">
        <v>15</v>
      </c>
      <c r="H160" s="1" t="s">
        <v>16</v>
      </c>
      <c r="I160" s="1">
        <f>COUNTIF(E160:$E2158,E160)</f>
        <v>4</v>
      </c>
      <c r="J160" s="1">
        <v>1</v>
      </c>
      <c r="K160" s="1">
        <v>1</v>
      </c>
      <c r="L160" s="1"/>
      <c r="M160" s="1"/>
      <c r="N160" s="1"/>
      <c r="O160" s="1">
        <f t="shared" si="2"/>
        <v>2</v>
      </c>
    </row>
    <row r="161" spans="1:15" s="2" customFormat="1" ht="9.75">
      <c r="A161" s="1">
        <v>2012</v>
      </c>
      <c r="B161" s="1">
        <v>1</v>
      </c>
      <c r="C161" s="1" t="s">
        <v>29</v>
      </c>
      <c r="D161" s="1">
        <v>22</v>
      </c>
      <c r="E161" s="1" t="s">
        <v>248</v>
      </c>
      <c r="F161" s="1" t="s">
        <v>22</v>
      </c>
      <c r="G161" s="1" t="s">
        <v>15</v>
      </c>
      <c r="H161" s="1" t="s">
        <v>16</v>
      </c>
      <c r="I161" s="1">
        <f>COUNTIF(E161:$E2159,E161)</f>
        <v>7</v>
      </c>
      <c r="J161" s="1"/>
      <c r="K161" s="1"/>
      <c r="L161" s="1">
        <v>1</v>
      </c>
      <c r="M161" s="1">
        <v>1</v>
      </c>
      <c r="N161" s="1">
        <v>1</v>
      </c>
      <c r="O161" s="1">
        <f t="shared" si="2"/>
        <v>3</v>
      </c>
    </row>
    <row r="162" spans="1:16" ht="12.75">
      <c r="A162" s="1">
        <v>2011</v>
      </c>
      <c r="B162" s="1">
        <v>6</v>
      </c>
      <c r="C162" s="1" t="s">
        <v>47</v>
      </c>
      <c r="D162" s="1">
        <v>26</v>
      </c>
      <c r="E162" s="1" t="s">
        <v>50</v>
      </c>
      <c r="F162" s="1" t="s">
        <v>18</v>
      </c>
      <c r="G162" s="1" t="s">
        <v>19</v>
      </c>
      <c r="H162" s="1" t="s">
        <v>41</v>
      </c>
      <c r="I162" s="1">
        <f>COUNTIF(E162:$E2160,E162)</f>
        <v>1</v>
      </c>
      <c r="J162" s="1">
        <v>1</v>
      </c>
      <c r="K162" s="1">
        <v>1</v>
      </c>
      <c r="L162" s="1"/>
      <c r="M162" s="1"/>
      <c r="N162" s="1"/>
      <c r="O162" s="1">
        <f t="shared" si="2"/>
        <v>2</v>
      </c>
      <c r="P162" s="2"/>
    </row>
    <row r="163" spans="1:16" ht="12.75">
      <c r="A163" s="1">
        <v>2011</v>
      </c>
      <c r="B163" s="1">
        <v>6</v>
      </c>
      <c r="C163" s="1" t="s">
        <v>47</v>
      </c>
      <c r="D163" s="1">
        <v>26</v>
      </c>
      <c r="E163" s="1" t="s">
        <v>48</v>
      </c>
      <c r="F163" s="1" t="s">
        <v>49</v>
      </c>
      <c r="G163" s="1" t="s">
        <v>15</v>
      </c>
      <c r="H163" s="1" t="s">
        <v>16</v>
      </c>
      <c r="I163" s="1">
        <f>COUNTIF(E163:$E2161,E163)</f>
        <v>3</v>
      </c>
      <c r="J163" s="1">
        <v>1</v>
      </c>
      <c r="K163" s="1">
        <v>1</v>
      </c>
      <c r="L163" s="1">
        <v>1</v>
      </c>
      <c r="M163" s="1">
        <v>1</v>
      </c>
      <c r="N163" s="1"/>
      <c r="O163" s="1">
        <f t="shared" si="2"/>
        <v>4</v>
      </c>
      <c r="P163" s="2"/>
    </row>
    <row r="164" spans="1:16" ht="12.75">
      <c r="A164" s="1">
        <v>2011</v>
      </c>
      <c r="B164" s="1">
        <v>5</v>
      </c>
      <c r="C164" s="1" t="s">
        <v>42</v>
      </c>
      <c r="D164" s="1">
        <v>25</v>
      </c>
      <c r="E164" s="1" t="s">
        <v>43</v>
      </c>
      <c r="F164" s="1" t="s">
        <v>44</v>
      </c>
      <c r="G164" s="1" t="s">
        <v>45</v>
      </c>
      <c r="H164" s="1" t="s">
        <v>34</v>
      </c>
      <c r="I164" s="1">
        <f>COUNTIF(E164:$E2162,E164)</f>
        <v>1</v>
      </c>
      <c r="J164" s="1">
        <v>1</v>
      </c>
      <c r="K164" s="1">
        <v>1</v>
      </c>
      <c r="L164" s="1">
        <v>1</v>
      </c>
      <c r="M164" s="1">
        <v>1</v>
      </c>
      <c r="N164" s="1"/>
      <c r="O164" s="1">
        <f t="shared" si="2"/>
        <v>4</v>
      </c>
      <c r="P164" s="2"/>
    </row>
    <row r="165" spans="1:16" ht="12.75">
      <c r="A165" s="1">
        <v>2011</v>
      </c>
      <c r="B165" s="1">
        <v>5</v>
      </c>
      <c r="C165" s="1" t="s">
        <v>42</v>
      </c>
      <c r="D165" s="1">
        <v>25</v>
      </c>
      <c r="E165" s="1" t="s">
        <v>613</v>
      </c>
      <c r="F165" s="1" t="s">
        <v>18</v>
      </c>
      <c r="G165" s="1" t="s">
        <v>15</v>
      </c>
      <c r="H165" s="1" t="s">
        <v>20</v>
      </c>
      <c r="I165" s="1">
        <f>COUNTIF(E165:$E2163,E165)</f>
        <v>1</v>
      </c>
      <c r="J165" s="1"/>
      <c r="K165" s="1"/>
      <c r="L165" s="1"/>
      <c r="M165" s="1"/>
      <c r="N165" s="1"/>
      <c r="O165" s="1">
        <f t="shared" si="2"/>
        <v>0</v>
      </c>
      <c r="P165" s="2"/>
    </row>
    <row r="166" spans="1:16" ht="12.75">
      <c r="A166" s="1">
        <v>2011</v>
      </c>
      <c r="B166" s="1">
        <v>5</v>
      </c>
      <c r="C166" s="1" t="s">
        <v>42</v>
      </c>
      <c r="D166" s="1">
        <v>25</v>
      </c>
      <c r="E166" s="1" t="s">
        <v>46</v>
      </c>
      <c r="F166" s="1" t="s">
        <v>18</v>
      </c>
      <c r="G166" s="1" t="s">
        <v>19</v>
      </c>
      <c r="H166" s="1" t="s">
        <v>34</v>
      </c>
      <c r="I166" s="1">
        <f>COUNTIF(E166:$E2164,E166)</f>
        <v>3</v>
      </c>
      <c r="J166" s="1">
        <v>1</v>
      </c>
      <c r="K166" s="1">
        <v>1</v>
      </c>
      <c r="L166" s="1">
        <v>1</v>
      </c>
      <c r="M166" s="1">
        <v>1</v>
      </c>
      <c r="N166" s="1"/>
      <c r="O166" s="1">
        <f t="shared" si="2"/>
        <v>4</v>
      </c>
      <c r="P166" s="2"/>
    </row>
    <row r="167" spans="1:16" ht="12.75">
      <c r="A167" s="1">
        <v>2011</v>
      </c>
      <c r="B167" s="1">
        <v>4</v>
      </c>
      <c r="C167" s="1" t="s">
        <v>35</v>
      </c>
      <c r="D167" s="1">
        <v>24</v>
      </c>
      <c r="E167" s="1" t="s">
        <v>37</v>
      </c>
      <c r="F167" s="1" t="s">
        <v>38</v>
      </c>
      <c r="G167" s="1" t="s">
        <v>15</v>
      </c>
      <c r="H167" s="1" t="s">
        <v>16</v>
      </c>
      <c r="I167" s="1">
        <f>COUNTIF(E167:$E2165,E167)</f>
        <v>1</v>
      </c>
      <c r="J167" s="1">
        <v>1</v>
      </c>
      <c r="K167" s="1"/>
      <c r="L167" s="1"/>
      <c r="M167" s="1"/>
      <c r="N167" s="1"/>
      <c r="O167" s="1">
        <f t="shared" si="2"/>
        <v>1</v>
      </c>
      <c r="P167" s="2"/>
    </row>
    <row r="168" spans="1:16" ht="12.75">
      <c r="A168" s="1">
        <v>2011</v>
      </c>
      <c r="B168" s="1">
        <v>4</v>
      </c>
      <c r="C168" s="1" t="s">
        <v>35</v>
      </c>
      <c r="D168" s="1">
        <v>24</v>
      </c>
      <c r="E168" s="1" t="s">
        <v>39</v>
      </c>
      <c r="F168" s="1" t="s">
        <v>40</v>
      </c>
      <c r="G168" s="1" t="s">
        <v>15</v>
      </c>
      <c r="H168" s="1" t="s">
        <v>41</v>
      </c>
      <c r="I168" s="1">
        <f>COUNTIF(E168:$E2166,E168)</f>
        <v>1</v>
      </c>
      <c r="J168" s="1">
        <v>1</v>
      </c>
      <c r="K168" s="1">
        <v>1</v>
      </c>
      <c r="L168" s="1"/>
      <c r="M168" s="1"/>
      <c r="N168" s="1"/>
      <c r="O168" s="1">
        <f t="shared" si="2"/>
        <v>2</v>
      </c>
      <c r="P168" s="2"/>
    </row>
    <row r="169" spans="1:16" ht="12.75">
      <c r="A169" s="1">
        <v>2011</v>
      </c>
      <c r="B169" s="1">
        <v>4</v>
      </c>
      <c r="C169" s="1" t="s">
        <v>35</v>
      </c>
      <c r="D169" s="1">
        <v>24</v>
      </c>
      <c r="E169" s="1" t="s">
        <v>36</v>
      </c>
      <c r="F169" s="1" t="s">
        <v>33</v>
      </c>
      <c r="G169" s="1" t="s">
        <v>15</v>
      </c>
      <c r="H169" s="1" t="s">
        <v>16</v>
      </c>
      <c r="I169" s="1">
        <f>COUNTIF(E169:$E2167,E169)</f>
        <v>10</v>
      </c>
      <c r="J169" s="1">
        <v>1</v>
      </c>
      <c r="K169" s="1">
        <v>1</v>
      </c>
      <c r="L169" s="1">
        <v>1</v>
      </c>
      <c r="M169" s="1">
        <v>1</v>
      </c>
      <c r="N169" s="1"/>
      <c r="O169" s="1">
        <f t="shared" si="2"/>
        <v>4</v>
      </c>
      <c r="P169" s="2"/>
    </row>
    <row r="170" spans="1:16" ht="12.75">
      <c r="A170" s="1">
        <v>2011</v>
      </c>
      <c r="B170" s="1">
        <v>3</v>
      </c>
      <c r="C170" s="1" t="s">
        <v>29</v>
      </c>
      <c r="D170" s="1">
        <v>23</v>
      </c>
      <c r="E170" s="1" t="s">
        <v>32</v>
      </c>
      <c r="F170" s="1" t="s">
        <v>33</v>
      </c>
      <c r="G170" s="1" t="s">
        <v>15</v>
      </c>
      <c r="H170" s="1" t="s">
        <v>34</v>
      </c>
      <c r="I170" s="1">
        <f>COUNTIF(E170:$E2168,E170)</f>
        <v>2</v>
      </c>
      <c r="J170" s="1">
        <v>1</v>
      </c>
      <c r="K170" s="1"/>
      <c r="L170" s="1"/>
      <c r="M170" s="1"/>
      <c r="N170" s="1"/>
      <c r="O170" s="1">
        <f t="shared" si="2"/>
        <v>1</v>
      </c>
      <c r="P170" s="2"/>
    </row>
    <row r="171" spans="1:16" ht="12.75">
      <c r="A171" s="1">
        <v>2011</v>
      </c>
      <c r="B171" s="1">
        <v>3</v>
      </c>
      <c r="C171" s="1" t="s">
        <v>29</v>
      </c>
      <c r="D171" s="1">
        <v>23</v>
      </c>
      <c r="E171" s="1" t="s">
        <v>31</v>
      </c>
      <c r="F171" s="1" t="s">
        <v>18</v>
      </c>
      <c r="G171" s="1" t="s">
        <v>19</v>
      </c>
      <c r="H171" s="1" t="s">
        <v>20</v>
      </c>
      <c r="I171" s="1">
        <f>COUNTIF(E171:$E2169,E171)</f>
        <v>2</v>
      </c>
      <c r="J171" s="1">
        <v>1</v>
      </c>
      <c r="K171" s="1">
        <v>1</v>
      </c>
      <c r="L171" s="1"/>
      <c r="M171" s="1"/>
      <c r="N171" s="1"/>
      <c r="O171" s="1">
        <f t="shared" si="2"/>
        <v>2</v>
      </c>
      <c r="P171" s="2"/>
    </row>
    <row r="172" spans="1:16" ht="12.75">
      <c r="A172" s="1">
        <v>2011</v>
      </c>
      <c r="B172" s="1">
        <v>3</v>
      </c>
      <c r="C172" s="1" t="s">
        <v>29</v>
      </c>
      <c r="D172" s="1">
        <v>23</v>
      </c>
      <c r="E172" s="1" t="s">
        <v>30</v>
      </c>
      <c r="F172" s="1" t="s">
        <v>22</v>
      </c>
      <c r="G172" s="1" t="s">
        <v>15</v>
      </c>
      <c r="H172" s="1" t="s">
        <v>16</v>
      </c>
      <c r="I172" s="1">
        <f>COUNTIF(E172:$E2170,E172)</f>
        <v>4</v>
      </c>
      <c r="J172" s="1">
        <v>1</v>
      </c>
      <c r="K172" s="1">
        <v>1</v>
      </c>
      <c r="L172" s="1">
        <v>1</v>
      </c>
      <c r="M172" s="1"/>
      <c r="N172" s="1"/>
      <c r="O172" s="1">
        <f t="shared" si="2"/>
        <v>3</v>
      </c>
      <c r="P172" s="2"/>
    </row>
    <row r="173" spans="1:16" ht="12.75">
      <c r="A173" s="1">
        <v>2011</v>
      </c>
      <c r="B173" s="1">
        <v>2</v>
      </c>
      <c r="C173" s="1" t="s">
        <v>23</v>
      </c>
      <c r="D173" s="1">
        <v>22</v>
      </c>
      <c r="E173" s="1" t="s">
        <v>25</v>
      </c>
      <c r="F173" s="1" t="s">
        <v>18</v>
      </c>
      <c r="G173" s="1" t="s">
        <v>19</v>
      </c>
      <c r="H173" s="1" t="s">
        <v>20</v>
      </c>
      <c r="I173" s="1">
        <f>COUNTIF(E173:$E2171,E173)</f>
        <v>2</v>
      </c>
      <c r="J173" s="1">
        <v>1</v>
      </c>
      <c r="K173" s="1">
        <v>1</v>
      </c>
      <c r="L173" s="1"/>
      <c r="M173" s="1"/>
      <c r="N173" s="1"/>
      <c r="O173" s="1">
        <f t="shared" si="2"/>
        <v>2</v>
      </c>
      <c r="P173" s="2"/>
    </row>
    <row r="174" spans="1:16" ht="12.75">
      <c r="A174" s="1">
        <v>2011</v>
      </c>
      <c r="B174" s="1">
        <v>2</v>
      </c>
      <c r="C174" s="1" t="s">
        <v>23</v>
      </c>
      <c r="D174" s="1">
        <v>22</v>
      </c>
      <c r="E174" s="1" t="s">
        <v>24</v>
      </c>
      <c r="F174" s="1" t="s">
        <v>18</v>
      </c>
      <c r="G174" s="1" t="s">
        <v>19</v>
      </c>
      <c r="H174" s="1" t="s">
        <v>16</v>
      </c>
      <c r="I174" s="1">
        <f>COUNTIF(E174:$E2172,E174)</f>
        <v>2</v>
      </c>
      <c r="J174" s="1">
        <v>1</v>
      </c>
      <c r="K174" s="1">
        <v>1</v>
      </c>
      <c r="L174" s="1">
        <v>1</v>
      </c>
      <c r="M174" s="1"/>
      <c r="N174" s="1"/>
      <c r="O174" s="1">
        <f t="shared" si="2"/>
        <v>3</v>
      </c>
      <c r="P174" s="2"/>
    </row>
    <row r="175" spans="1:16" ht="12.75">
      <c r="A175" s="1">
        <v>2011</v>
      </c>
      <c r="B175" s="1">
        <v>2</v>
      </c>
      <c r="C175" s="1" t="s">
        <v>26</v>
      </c>
      <c r="D175" s="1">
        <v>22</v>
      </c>
      <c r="E175" s="1" t="s">
        <v>27</v>
      </c>
      <c r="F175" s="1" t="s">
        <v>28</v>
      </c>
      <c r="G175" s="1" t="s">
        <v>15</v>
      </c>
      <c r="H175" s="1" t="s">
        <v>16</v>
      </c>
      <c r="I175" s="1">
        <f>COUNTIF(E175:$E2173,E175)</f>
        <v>1</v>
      </c>
      <c r="J175" s="1">
        <v>1</v>
      </c>
      <c r="K175" s="1">
        <v>1</v>
      </c>
      <c r="L175" s="1">
        <v>1</v>
      </c>
      <c r="M175" s="1">
        <v>1</v>
      </c>
      <c r="N175" s="1"/>
      <c r="O175" s="1">
        <f t="shared" si="2"/>
        <v>4</v>
      </c>
      <c r="P175" s="2"/>
    </row>
    <row r="176" spans="1:16" ht="12.75">
      <c r="A176" s="1">
        <v>2011</v>
      </c>
      <c r="B176" s="1">
        <v>1</v>
      </c>
      <c r="C176" s="1" t="s">
        <v>12</v>
      </c>
      <c r="D176" s="1">
        <v>21</v>
      </c>
      <c r="E176" s="1" t="s">
        <v>17</v>
      </c>
      <c r="F176" s="1" t="s">
        <v>18</v>
      </c>
      <c r="G176" s="1" t="s">
        <v>19</v>
      </c>
      <c r="H176" s="1" t="s">
        <v>20</v>
      </c>
      <c r="I176" s="1">
        <f>COUNTIF(E176:$E2174,E176)</f>
        <v>6</v>
      </c>
      <c r="J176" s="1">
        <v>1</v>
      </c>
      <c r="K176" s="1">
        <v>1</v>
      </c>
      <c r="L176" s="1"/>
      <c r="M176" s="1"/>
      <c r="N176" s="1"/>
      <c r="O176" s="1">
        <f t="shared" si="2"/>
        <v>2</v>
      </c>
      <c r="P176" s="2"/>
    </row>
    <row r="177" spans="1:16" ht="12.75">
      <c r="A177" s="1">
        <v>2011</v>
      </c>
      <c r="B177" s="1">
        <v>1</v>
      </c>
      <c r="C177" s="1" t="s">
        <v>12</v>
      </c>
      <c r="D177" s="1">
        <v>21</v>
      </c>
      <c r="E177" s="1" t="s">
        <v>21</v>
      </c>
      <c r="F177" s="1" t="s">
        <v>22</v>
      </c>
      <c r="G177" s="1" t="s">
        <v>15</v>
      </c>
      <c r="H177" s="1" t="s">
        <v>16</v>
      </c>
      <c r="I177" s="1">
        <f>COUNTIF(E177:$E2175,E177)</f>
        <v>6</v>
      </c>
      <c r="J177" s="1">
        <v>1</v>
      </c>
      <c r="K177" s="1">
        <v>1</v>
      </c>
      <c r="L177" s="1">
        <v>1</v>
      </c>
      <c r="M177" s="1"/>
      <c r="N177" s="1"/>
      <c r="O177" s="1">
        <f t="shared" si="2"/>
        <v>3</v>
      </c>
      <c r="P177" s="2"/>
    </row>
    <row r="178" spans="1:16" ht="12.75">
      <c r="A178" s="1">
        <v>2011</v>
      </c>
      <c r="B178" s="1">
        <v>1</v>
      </c>
      <c r="C178" s="1" t="s">
        <v>12</v>
      </c>
      <c r="D178" s="1">
        <v>21</v>
      </c>
      <c r="E178" s="1" t="s">
        <v>13</v>
      </c>
      <c r="F178" s="1" t="s">
        <v>14</v>
      </c>
      <c r="G178" s="1" t="s">
        <v>15</v>
      </c>
      <c r="H178" s="1" t="s">
        <v>16</v>
      </c>
      <c r="I178" s="1">
        <f>COUNTIF(E178:$E2176,E178)</f>
        <v>4</v>
      </c>
      <c r="J178" s="1">
        <v>1</v>
      </c>
      <c r="K178" s="1">
        <v>1</v>
      </c>
      <c r="L178" s="1">
        <v>1</v>
      </c>
      <c r="M178" s="1"/>
      <c r="N178" s="1"/>
      <c r="O178" s="1">
        <f t="shared" si="2"/>
        <v>3</v>
      </c>
      <c r="P178" s="2"/>
    </row>
    <row r="179" spans="1:16" ht="12.75">
      <c r="A179" s="1">
        <v>2010</v>
      </c>
      <c r="B179" s="1">
        <v>5</v>
      </c>
      <c r="C179" s="1" t="s">
        <v>42</v>
      </c>
      <c r="D179" s="1">
        <v>26</v>
      </c>
      <c r="E179" s="1" t="s">
        <v>64</v>
      </c>
      <c r="F179" s="1" t="s">
        <v>18</v>
      </c>
      <c r="G179" s="1" t="s">
        <v>19</v>
      </c>
      <c r="H179" s="1" t="s">
        <v>16</v>
      </c>
      <c r="I179" s="1">
        <f>COUNTIF(E179:$E2177,E179)</f>
        <v>2</v>
      </c>
      <c r="J179" s="1">
        <v>1</v>
      </c>
      <c r="K179" s="1">
        <v>1</v>
      </c>
      <c r="L179" s="1">
        <v>1</v>
      </c>
      <c r="M179" s="1"/>
      <c r="N179" s="1"/>
      <c r="O179" s="1">
        <f t="shared" si="2"/>
        <v>3</v>
      </c>
      <c r="P179" s="2"/>
    </row>
    <row r="180" spans="1:16" ht="12.75">
      <c r="A180" s="1">
        <v>2010</v>
      </c>
      <c r="B180" s="1">
        <v>5</v>
      </c>
      <c r="C180" s="1" t="s">
        <v>42</v>
      </c>
      <c r="D180" s="1">
        <v>26</v>
      </c>
      <c r="E180" s="1" t="s">
        <v>614</v>
      </c>
      <c r="F180" s="1" t="s">
        <v>74</v>
      </c>
      <c r="G180" s="1" t="s">
        <v>15</v>
      </c>
      <c r="H180" s="1" t="s">
        <v>16</v>
      </c>
      <c r="I180" s="1">
        <f>COUNTIF(E180:$E2178,E180)</f>
        <v>1</v>
      </c>
      <c r="J180" s="1"/>
      <c r="K180" s="1"/>
      <c r="L180" s="1"/>
      <c r="M180" s="1"/>
      <c r="N180" s="1"/>
      <c r="O180" s="1">
        <f t="shared" si="2"/>
        <v>0</v>
      </c>
      <c r="P180" s="2"/>
    </row>
    <row r="181" spans="1:16" ht="12.75">
      <c r="A181" s="1">
        <v>2010</v>
      </c>
      <c r="B181" s="1">
        <v>5</v>
      </c>
      <c r="C181" s="1" t="s">
        <v>42</v>
      </c>
      <c r="D181" s="1">
        <v>26</v>
      </c>
      <c r="E181" s="1" t="s">
        <v>65</v>
      </c>
      <c r="F181" s="1" t="s">
        <v>66</v>
      </c>
      <c r="G181" s="1" t="s">
        <v>15</v>
      </c>
      <c r="H181" s="1" t="s">
        <v>16</v>
      </c>
      <c r="I181" s="1">
        <f>COUNTIF(E181:$E2179,E181)</f>
        <v>6</v>
      </c>
      <c r="J181" s="1">
        <v>1</v>
      </c>
      <c r="K181" s="1">
        <v>1</v>
      </c>
      <c r="L181" s="1">
        <v>1</v>
      </c>
      <c r="M181" s="1">
        <v>1</v>
      </c>
      <c r="N181" s="1"/>
      <c r="O181" s="1">
        <f t="shared" si="2"/>
        <v>4</v>
      </c>
      <c r="P181" s="2"/>
    </row>
    <row r="182" spans="1:16" ht="12.75">
      <c r="A182" s="1">
        <v>2010</v>
      </c>
      <c r="B182" s="1">
        <v>4</v>
      </c>
      <c r="C182" s="1" t="s">
        <v>35</v>
      </c>
      <c r="D182" s="1">
        <v>25</v>
      </c>
      <c r="E182" s="1" t="s">
        <v>63</v>
      </c>
      <c r="F182" s="1" t="s">
        <v>33</v>
      </c>
      <c r="G182" s="1" t="s">
        <v>15</v>
      </c>
      <c r="H182" s="1" t="s">
        <v>41</v>
      </c>
      <c r="I182" s="1">
        <f>COUNTIF(E182:$E2180,E182)</f>
        <v>1</v>
      </c>
      <c r="J182" s="1">
        <v>1</v>
      </c>
      <c r="K182" s="1">
        <v>1</v>
      </c>
      <c r="L182" s="1">
        <v>1</v>
      </c>
      <c r="M182" s="1"/>
      <c r="N182" s="1"/>
      <c r="O182" s="1">
        <f t="shared" si="2"/>
        <v>3</v>
      </c>
      <c r="P182" s="2"/>
    </row>
    <row r="183" spans="1:16" ht="12.75">
      <c r="A183" s="1">
        <v>2010</v>
      </c>
      <c r="B183" s="1">
        <v>4</v>
      </c>
      <c r="C183" s="1" t="s">
        <v>35</v>
      </c>
      <c r="D183" s="1">
        <v>25</v>
      </c>
      <c r="E183" s="1" t="s">
        <v>636</v>
      </c>
      <c r="F183" s="1" t="s">
        <v>615</v>
      </c>
      <c r="G183" s="1" t="s">
        <v>45</v>
      </c>
      <c r="H183" s="1" t="s">
        <v>56</v>
      </c>
      <c r="I183" s="1">
        <f>COUNTIF(E183:$E2181,E183)</f>
        <v>1</v>
      </c>
      <c r="J183" s="1"/>
      <c r="K183" s="1"/>
      <c r="L183" s="1"/>
      <c r="M183" s="1"/>
      <c r="N183" s="1"/>
      <c r="O183" s="1">
        <f t="shared" si="2"/>
        <v>0</v>
      </c>
      <c r="P183" s="2"/>
    </row>
    <row r="184" spans="1:16" ht="12.75">
      <c r="A184" s="1">
        <v>2010</v>
      </c>
      <c r="B184" s="1">
        <v>4</v>
      </c>
      <c r="C184" s="1" t="s">
        <v>35</v>
      </c>
      <c r="D184" s="1">
        <v>25</v>
      </c>
      <c r="E184" s="1" t="s">
        <v>24</v>
      </c>
      <c r="F184" s="1" t="s">
        <v>18</v>
      </c>
      <c r="G184" s="1" t="s">
        <v>19</v>
      </c>
      <c r="H184" s="1" t="s">
        <v>16</v>
      </c>
      <c r="I184" s="1">
        <f>COUNTIF(E184:$E2182,E184)</f>
        <v>1</v>
      </c>
      <c r="J184" s="1">
        <v>1</v>
      </c>
      <c r="K184" s="1">
        <v>1</v>
      </c>
      <c r="L184" s="1">
        <v>1</v>
      </c>
      <c r="M184" s="1">
        <v>1</v>
      </c>
      <c r="N184" s="1"/>
      <c r="O184" s="1">
        <f t="shared" si="2"/>
        <v>4</v>
      </c>
      <c r="P184" s="2"/>
    </row>
    <row r="185" spans="1:16" ht="12.75">
      <c r="A185" s="1">
        <v>2010</v>
      </c>
      <c r="B185" s="1">
        <v>3</v>
      </c>
      <c r="C185" s="1" t="s">
        <v>29</v>
      </c>
      <c r="D185" s="1">
        <v>24</v>
      </c>
      <c r="E185" s="1" t="s">
        <v>61</v>
      </c>
      <c r="F185" s="1" t="s">
        <v>62</v>
      </c>
      <c r="G185" s="1" t="s">
        <v>15</v>
      </c>
      <c r="H185" s="1" t="s">
        <v>34</v>
      </c>
      <c r="I185" s="1">
        <f>COUNTIF(E185:$E2183,E185)</f>
        <v>2</v>
      </c>
      <c r="J185" s="1">
        <v>1</v>
      </c>
      <c r="K185" s="1">
        <v>1</v>
      </c>
      <c r="L185" s="1"/>
      <c r="M185" s="1"/>
      <c r="N185" s="1"/>
      <c r="O185" s="1">
        <f t="shared" si="2"/>
        <v>2</v>
      </c>
      <c r="P185" s="2"/>
    </row>
    <row r="186" spans="1:16" ht="12.75">
      <c r="A186" s="1">
        <v>2010</v>
      </c>
      <c r="B186" s="1">
        <v>3</v>
      </c>
      <c r="C186" s="1" t="s">
        <v>29</v>
      </c>
      <c r="D186" s="1">
        <v>24</v>
      </c>
      <c r="E186" s="1" t="s">
        <v>60</v>
      </c>
      <c r="F186" s="1" t="s">
        <v>49</v>
      </c>
      <c r="G186" s="1" t="s">
        <v>15</v>
      </c>
      <c r="H186" s="1" t="s">
        <v>16</v>
      </c>
      <c r="I186" s="1">
        <f>COUNTIF(E186:$E2184,E186)</f>
        <v>6</v>
      </c>
      <c r="J186" s="1">
        <v>1</v>
      </c>
      <c r="K186" s="1">
        <v>1</v>
      </c>
      <c r="L186" s="1">
        <v>1</v>
      </c>
      <c r="M186" s="1"/>
      <c r="N186" s="1"/>
      <c r="O186" s="1">
        <f t="shared" si="2"/>
        <v>3</v>
      </c>
      <c r="P186" s="2"/>
    </row>
    <row r="187" spans="1:16" ht="12.75">
      <c r="A187" s="1">
        <v>2010</v>
      </c>
      <c r="B187" s="1">
        <v>3</v>
      </c>
      <c r="C187" s="1" t="s">
        <v>29</v>
      </c>
      <c r="D187" s="1">
        <v>24</v>
      </c>
      <c r="E187" s="1" t="s">
        <v>59</v>
      </c>
      <c r="F187" s="1" t="s">
        <v>18</v>
      </c>
      <c r="G187" s="1" t="s">
        <v>19</v>
      </c>
      <c r="H187" s="1" t="s">
        <v>20</v>
      </c>
      <c r="I187" s="1">
        <f>COUNTIF(E187:$E2185,E187)</f>
        <v>1</v>
      </c>
      <c r="J187" s="1">
        <v>1</v>
      </c>
      <c r="K187" s="1">
        <v>1</v>
      </c>
      <c r="L187" s="1">
        <v>1</v>
      </c>
      <c r="M187" s="1"/>
      <c r="N187" s="1"/>
      <c r="O187" s="1">
        <f t="shared" si="2"/>
        <v>3</v>
      </c>
      <c r="P187" s="2"/>
    </row>
    <row r="188" spans="1:16" ht="12.75">
      <c r="A188" s="1">
        <v>2010</v>
      </c>
      <c r="B188" s="1">
        <v>2</v>
      </c>
      <c r="C188" s="1" t="s">
        <v>26</v>
      </c>
      <c r="D188" s="1">
        <v>23</v>
      </c>
      <c r="E188" s="1" t="s">
        <v>55</v>
      </c>
      <c r="F188" s="1" t="s">
        <v>18</v>
      </c>
      <c r="G188" s="1" t="s">
        <v>19</v>
      </c>
      <c r="H188" s="1" t="s">
        <v>56</v>
      </c>
      <c r="I188" s="1">
        <f>COUNTIF(E188:$E2186,E188)</f>
        <v>1</v>
      </c>
      <c r="J188" s="1">
        <v>1</v>
      </c>
      <c r="K188" s="1"/>
      <c r="L188" s="1"/>
      <c r="M188" s="1"/>
      <c r="N188" s="1"/>
      <c r="O188" s="1">
        <f t="shared" si="2"/>
        <v>1</v>
      </c>
      <c r="P188" s="2"/>
    </row>
    <row r="189" spans="1:16" ht="12.75">
      <c r="A189" s="1">
        <v>2010</v>
      </c>
      <c r="B189" s="1">
        <v>2</v>
      </c>
      <c r="C189" s="1" t="s">
        <v>26</v>
      </c>
      <c r="D189" s="1">
        <v>23</v>
      </c>
      <c r="E189" s="1" t="s">
        <v>616</v>
      </c>
      <c r="F189" s="1" t="s">
        <v>22</v>
      </c>
      <c r="G189" s="1" t="s">
        <v>15</v>
      </c>
      <c r="H189" s="1" t="s">
        <v>16</v>
      </c>
      <c r="I189" s="1">
        <f>COUNTIF(E189:$E2187,E189)</f>
        <v>1</v>
      </c>
      <c r="J189" s="1"/>
      <c r="K189" s="1"/>
      <c r="L189" s="1"/>
      <c r="M189" s="1"/>
      <c r="N189" s="1"/>
      <c r="O189" s="1">
        <f t="shared" si="2"/>
        <v>0</v>
      </c>
      <c r="P189" s="2"/>
    </row>
    <row r="190" spans="1:16" ht="12.75">
      <c r="A190" s="1">
        <v>2010</v>
      </c>
      <c r="B190" s="1">
        <v>2</v>
      </c>
      <c r="C190" s="1" t="s">
        <v>26</v>
      </c>
      <c r="D190" s="1">
        <v>23</v>
      </c>
      <c r="E190" s="1" t="s">
        <v>57</v>
      </c>
      <c r="F190" s="1" t="s">
        <v>22</v>
      </c>
      <c r="G190" s="1" t="s">
        <v>15</v>
      </c>
      <c r="H190" s="1" t="s">
        <v>16</v>
      </c>
      <c r="I190" s="1">
        <f>COUNTIF(E190:$E2188,E190)</f>
        <v>1</v>
      </c>
      <c r="J190" s="1">
        <v>1</v>
      </c>
      <c r="K190" s="1">
        <v>1</v>
      </c>
      <c r="L190" s="1"/>
      <c r="M190" s="1"/>
      <c r="N190" s="1"/>
      <c r="O190" s="1">
        <f t="shared" si="2"/>
        <v>2</v>
      </c>
      <c r="P190" s="2"/>
    </row>
    <row r="191" spans="1:16" ht="12.75">
      <c r="A191" s="1">
        <v>2010</v>
      </c>
      <c r="B191" s="1">
        <v>2</v>
      </c>
      <c r="C191" s="1" t="s">
        <v>26</v>
      </c>
      <c r="D191" s="1">
        <v>23</v>
      </c>
      <c r="E191" s="1" t="s">
        <v>58</v>
      </c>
      <c r="F191" s="1" t="s">
        <v>33</v>
      </c>
      <c r="G191" s="1" t="s">
        <v>15</v>
      </c>
      <c r="H191" s="1" t="s">
        <v>41</v>
      </c>
      <c r="I191" s="1">
        <f>COUNTIF(E191:$E2189,E191)</f>
        <v>2</v>
      </c>
      <c r="J191" s="1">
        <v>1</v>
      </c>
      <c r="K191" s="1">
        <v>1</v>
      </c>
      <c r="L191" s="1">
        <v>1</v>
      </c>
      <c r="M191" s="1"/>
      <c r="N191" s="1"/>
      <c r="O191" s="1">
        <f t="shared" si="2"/>
        <v>3</v>
      </c>
      <c r="P191" s="2"/>
    </row>
    <row r="192" spans="1:16" ht="12.75">
      <c r="A192" s="1">
        <v>2010</v>
      </c>
      <c r="B192" s="1">
        <v>1</v>
      </c>
      <c r="C192" s="1" t="s">
        <v>12</v>
      </c>
      <c r="D192" s="1">
        <v>22</v>
      </c>
      <c r="E192" s="1" t="s">
        <v>52</v>
      </c>
      <c r="F192" s="1" t="s">
        <v>18</v>
      </c>
      <c r="G192" s="1" t="s">
        <v>19</v>
      </c>
      <c r="H192" s="1" t="s">
        <v>16</v>
      </c>
      <c r="I192" s="1">
        <f>COUNTIF(E192:$E2190,E192)</f>
        <v>1</v>
      </c>
      <c r="J192" s="1">
        <v>1</v>
      </c>
      <c r="K192" s="1">
        <v>1</v>
      </c>
      <c r="L192" s="1">
        <v>1</v>
      </c>
      <c r="M192" s="1"/>
      <c r="N192" s="1"/>
      <c r="O192" s="1">
        <f t="shared" si="2"/>
        <v>3</v>
      </c>
      <c r="P192" s="2"/>
    </row>
    <row r="193" spans="1:16" ht="12.75">
      <c r="A193" s="1">
        <v>2010</v>
      </c>
      <c r="B193" s="1">
        <v>1</v>
      </c>
      <c r="C193" s="1" t="s">
        <v>12</v>
      </c>
      <c r="D193" s="1">
        <v>22</v>
      </c>
      <c r="E193" s="1" t="s">
        <v>53</v>
      </c>
      <c r="F193" s="1" t="s">
        <v>54</v>
      </c>
      <c r="G193" s="1" t="s">
        <v>45</v>
      </c>
      <c r="H193" s="1" t="s">
        <v>16</v>
      </c>
      <c r="I193" s="1">
        <f>COUNTIF(E193:$E2191,E193)</f>
        <v>1</v>
      </c>
      <c r="J193" s="1">
        <v>1</v>
      </c>
      <c r="K193" s="1">
        <v>1</v>
      </c>
      <c r="L193" s="1">
        <v>1</v>
      </c>
      <c r="M193" s="1"/>
      <c r="N193" s="1"/>
      <c r="O193" s="1">
        <f t="shared" si="2"/>
        <v>3</v>
      </c>
      <c r="P193" s="2"/>
    </row>
    <row r="194" spans="1:16" ht="12.75">
      <c r="A194" s="1">
        <v>2010</v>
      </c>
      <c r="B194" s="1">
        <v>1</v>
      </c>
      <c r="C194" s="1" t="s">
        <v>12</v>
      </c>
      <c r="D194" s="1">
        <v>22</v>
      </c>
      <c r="E194" s="1" t="s">
        <v>51</v>
      </c>
      <c r="F194" s="1" t="s">
        <v>18</v>
      </c>
      <c r="G194" s="1" t="s">
        <v>19</v>
      </c>
      <c r="H194" s="1" t="s">
        <v>20</v>
      </c>
      <c r="I194" s="1">
        <f>COUNTIF(E194:$E2192,E194)</f>
        <v>9</v>
      </c>
      <c r="J194" s="1">
        <v>1</v>
      </c>
      <c r="K194" s="1">
        <v>1</v>
      </c>
      <c r="L194" s="1">
        <v>1</v>
      </c>
      <c r="M194" s="1">
        <v>1</v>
      </c>
      <c r="N194" s="1"/>
      <c r="O194" s="1">
        <f t="shared" si="2"/>
        <v>4</v>
      </c>
      <c r="P194" s="2"/>
    </row>
    <row r="195" spans="1:16" ht="12.75">
      <c r="A195" s="1">
        <v>2009</v>
      </c>
      <c r="B195" s="1">
        <v>6</v>
      </c>
      <c r="C195" s="1" t="s">
        <v>47</v>
      </c>
      <c r="D195" s="1">
        <v>28</v>
      </c>
      <c r="E195" s="1" t="s">
        <v>84</v>
      </c>
      <c r="F195" s="1" t="s">
        <v>18</v>
      </c>
      <c r="G195" s="1" t="s">
        <v>19</v>
      </c>
      <c r="H195" s="1" t="s">
        <v>16</v>
      </c>
      <c r="I195" s="1">
        <f>COUNTIF(E195:$E2193,E195)</f>
        <v>1</v>
      </c>
      <c r="J195" s="1">
        <v>1</v>
      </c>
      <c r="K195" s="1">
        <v>1</v>
      </c>
      <c r="L195" s="1"/>
      <c r="M195" s="1"/>
      <c r="N195" s="1"/>
      <c r="O195" s="1">
        <f aca="true" t="shared" si="3" ref="O195:O258">SUM(J195:N195)</f>
        <v>2</v>
      </c>
      <c r="P195" s="2"/>
    </row>
    <row r="196" spans="1:16" ht="12.75">
      <c r="A196" s="1">
        <v>2009</v>
      </c>
      <c r="B196" s="1">
        <v>6</v>
      </c>
      <c r="C196" s="1" t="s">
        <v>47</v>
      </c>
      <c r="D196" s="1">
        <v>28</v>
      </c>
      <c r="E196" s="1" t="s">
        <v>85</v>
      </c>
      <c r="F196" s="1" t="s">
        <v>33</v>
      </c>
      <c r="G196" s="1" t="s">
        <v>15</v>
      </c>
      <c r="H196" s="1" t="s">
        <v>16</v>
      </c>
      <c r="I196" s="1">
        <f>COUNTIF(E196:$E2194,E196)</f>
        <v>1</v>
      </c>
      <c r="J196" s="1">
        <v>1</v>
      </c>
      <c r="K196" s="1">
        <v>1</v>
      </c>
      <c r="L196" s="1">
        <v>1</v>
      </c>
      <c r="M196" s="1"/>
      <c r="N196" s="1"/>
      <c r="O196" s="1">
        <f t="shared" si="3"/>
        <v>3</v>
      </c>
      <c r="P196" s="2"/>
    </row>
    <row r="197" spans="1:16" ht="12.75">
      <c r="A197" s="1">
        <v>2009</v>
      </c>
      <c r="B197" s="1">
        <v>5</v>
      </c>
      <c r="C197" s="1" t="s">
        <v>42</v>
      </c>
      <c r="D197" s="1">
        <v>27</v>
      </c>
      <c r="E197" s="1" t="s">
        <v>82</v>
      </c>
      <c r="F197" s="1" t="s">
        <v>33</v>
      </c>
      <c r="G197" s="1" t="s">
        <v>15</v>
      </c>
      <c r="H197" s="1" t="s">
        <v>16</v>
      </c>
      <c r="I197" s="1">
        <f>COUNTIF(E197:$E2195,E197)</f>
        <v>2</v>
      </c>
      <c r="J197" s="1">
        <v>1</v>
      </c>
      <c r="K197" s="1">
        <v>1</v>
      </c>
      <c r="L197" s="1">
        <v>1</v>
      </c>
      <c r="M197" s="1"/>
      <c r="N197" s="1"/>
      <c r="O197" s="1">
        <f t="shared" si="3"/>
        <v>3</v>
      </c>
      <c r="P197" s="2"/>
    </row>
    <row r="198" spans="1:16" ht="12.75">
      <c r="A198" s="1">
        <v>2009</v>
      </c>
      <c r="B198" s="1">
        <v>5</v>
      </c>
      <c r="C198" s="1" t="s">
        <v>42</v>
      </c>
      <c r="D198" s="1">
        <v>27</v>
      </c>
      <c r="E198" s="1" t="s">
        <v>83</v>
      </c>
      <c r="F198" s="1" t="s">
        <v>33</v>
      </c>
      <c r="G198" s="1" t="s">
        <v>15</v>
      </c>
      <c r="H198" s="1" t="s">
        <v>34</v>
      </c>
      <c r="I198" s="1">
        <f>COUNTIF(E198:$E2196,E198)</f>
        <v>2</v>
      </c>
      <c r="J198" s="1">
        <v>1</v>
      </c>
      <c r="K198" s="1">
        <v>1</v>
      </c>
      <c r="L198" s="1">
        <v>1</v>
      </c>
      <c r="M198" s="1"/>
      <c r="N198" s="1"/>
      <c r="O198" s="1">
        <f t="shared" si="3"/>
        <v>3</v>
      </c>
      <c r="P198" s="2"/>
    </row>
    <row r="199" spans="1:16" ht="12.75">
      <c r="A199" s="1">
        <v>2009</v>
      </c>
      <c r="B199" s="1">
        <v>4</v>
      </c>
      <c r="C199" s="1" t="s">
        <v>35</v>
      </c>
      <c r="D199" s="1">
        <v>26</v>
      </c>
      <c r="E199" s="1" t="s">
        <v>80</v>
      </c>
      <c r="F199" s="1" t="s">
        <v>44</v>
      </c>
      <c r="G199" s="1" t="s">
        <v>45</v>
      </c>
      <c r="H199" s="1" t="s">
        <v>34</v>
      </c>
      <c r="I199" s="1">
        <f>COUNTIF(E199:$E2197,E199)</f>
        <v>1</v>
      </c>
      <c r="J199" s="1">
        <v>1</v>
      </c>
      <c r="K199" s="1">
        <v>1</v>
      </c>
      <c r="L199" s="1">
        <v>1</v>
      </c>
      <c r="M199" s="1"/>
      <c r="N199" s="1"/>
      <c r="O199" s="1">
        <f t="shared" si="3"/>
        <v>3</v>
      </c>
      <c r="P199" s="2"/>
    </row>
    <row r="200" spans="1:16" ht="12.75">
      <c r="A200" s="1">
        <v>2009</v>
      </c>
      <c r="B200" s="1">
        <v>4</v>
      </c>
      <c r="C200" s="1" t="s">
        <v>35</v>
      </c>
      <c r="D200" s="1">
        <v>26</v>
      </c>
      <c r="E200" s="1" t="s">
        <v>81</v>
      </c>
      <c r="F200" s="1" t="s">
        <v>33</v>
      </c>
      <c r="G200" s="1" t="s">
        <v>45</v>
      </c>
      <c r="H200" s="1" t="s">
        <v>41</v>
      </c>
      <c r="I200" s="1">
        <f>COUNTIF(E200:$E2198,E200)</f>
        <v>1</v>
      </c>
      <c r="J200" s="1">
        <v>1</v>
      </c>
      <c r="K200" s="1">
        <v>1</v>
      </c>
      <c r="L200" s="1">
        <v>1</v>
      </c>
      <c r="M200" s="1"/>
      <c r="N200" s="1"/>
      <c r="O200" s="1">
        <f t="shared" si="3"/>
        <v>3</v>
      </c>
      <c r="P200" s="2"/>
    </row>
    <row r="201" spans="1:16" ht="12.75">
      <c r="A201" s="1">
        <v>2009</v>
      </c>
      <c r="B201" s="1">
        <v>4</v>
      </c>
      <c r="C201" s="1" t="s">
        <v>35</v>
      </c>
      <c r="D201" s="1">
        <v>26</v>
      </c>
      <c r="E201" s="1" t="s">
        <v>393</v>
      </c>
      <c r="F201" s="1" t="s">
        <v>159</v>
      </c>
      <c r="G201" s="1" t="s">
        <v>15</v>
      </c>
      <c r="H201" s="1" t="s">
        <v>16</v>
      </c>
      <c r="I201" s="1">
        <f>COUNTIF(E201:$E2199,E201)</f>
        <v>3</v>
      </c>
      <c r="J201" s="1"/>
      <c r="K201" s="1"/>
      <c r="L201" s="1"/>
      <c r="M201" s="1"/>
      <c r="N201" s="1"/>
      <c r="O201" s="1">
        <f t="shared" si="3"/>
        <v>0</v>
      </c>
      <c r="P201" s="2"/>
    </row>
    <row r="202" spans="1:16" ht="12.75">
      <c r="A202" s="1">
        <v>2009</v>
      </c>
      <c r="B202" s="1">
        <v>4</v>
      </c>
      <c r="C202" s="1" t="s">
        <v>35</v>
      </c>
      <c r="D202" s="1">
        <v>26</v>
      </c>
      <c r="E202" s="1" t="s">
        <v>617</v>
      </c>
      <c r="F202" s="1" t="s">
        <v>18</v>
      </c>
      <c r="G202" s="1" t="s">
        <v>15</v>
      </c>
      <c r="H202" s="1" t="s">
        <v>20</v>
      </c>
      <c r="I202" s="1">
        <f>COUNTIF(E202:$E2200,E202)</f>
        <v>1</v>
      </c>
      <c r="J202" s="1"/>
      <c r="K202" s="1"/>
      <c r="L202" s="1"/>
      <c r="M202" s="1"/>
      <c r="N202" s="1"/>
      <c r="O202" s="1">
        <f t="shared" si="3"/>
        <v>0</v>
      </c>
      <c r="P202" s="2"/>
    </row>
    <row r="203" spans="1:16" ht="12.75">
      <c r="A203" s="1">
        <v>2009</v>
      </c>
      <c r="B203" s="1">
        <v>3</v>
      </c>
      <c r="C203" s="1" t="s">
        <v>29</v>
      </c>
      <c r="D203" s="1">
        <v>25</v>
      </c>
      <c r="E203" s="1" t="s">
        <v>77</v>
      </c>
      <c r="F203" s="1" t="s">
        <v>18</v>
      </c>
      <c r="G203" s="1" t="s">
        <v>19</v>
      </c>
      <c r="H203" s="1" t="s">
        <v>56</v>
      </c>
      <c r="I203" s="1">
        <f>COUNTIF(E203:$E2201,E203)</f>
        <v>1</v>
      </c>
      <c r="J203" s="1">
        <v>1</v>
      </c>
      <c r="K203" s="1"/>
      <c r="L203" s="1"/>
      <c r="M203" s="1"/>
      <c r="N203" s="1"/>
      <c r="O203" s="1">
        <f t="shared" si="3"/>
        <v>1</v>
      </c>
      <c r="P203" s="2"/>
    </row>
    <row r="204" spans="1:16" ht="12.75">
      <c r="A204" s="1">
        <v>2009</v>
      </c>
      <c r="B204" s="1">
        <v>3</v>
      </c>
      <c r="C204" s="1" t="s">
        <v>29</v>
      </c>
      <c r="D204" s="1">
        <v>25</v>
      </c>
      <c r="E204" s="1" t="s">
        <v>79</v>
      </c>
      <c r="F204" s="1" t="s">
        <v>44</v>
      </c>
      <c r="G204" s="1" t="s">
        <v>45</v>
      </c>
      <c r="H204" s="1" t="s">
        <v>34</v>
      </c>
      <c r="I204" s="1">
        <f>COUNTIF(E204:$E2202,E204)</f>
        <v>1</v>
      </c>
      <c r="J204" s="1">
        <v>1</v>
      </c>
      <c r="K204" s="1">
        <v>1</v>
      </c>
      <c r="L204" s="1">
        <v>1</v>
      </c>
      <c r="M204" s="1"/>
      <c r="N204" s="1"/>
      <c r="O204" s="1">
        <f t="shared" si="3"/>
        <v>3</v>
      </c>
      <c r="P204" s="2"/>
    </row>
    <row r="205" spans="1:16" ht="12.75">
      <c r="A205" s="1">
        <v>2009</v>
      </c>
      <c r="B205" s="1">
        <v>3</v>
      </c>
      <c r="C205" s="1" t="s">
        <v>29</v>
      </c>
      <c r="D205" s="1">
        <v>25</v>
      </c>
      <c r="E205" s="1" t="s">
        <v>78</v>
      </c>
      <c r="F205" s="1" t="s">
        <v>18</v>
      </c>
      <c r="G205" s="1" t="s">
        <v>19</v>
      </c>
      <c r="H205" s="1" t="s">
        <v>20</v>
      </c>
      <c r="I205" s="1">
        <f>COUNTIF(E205:$E2203,E205)</f>
        <v>4</v>
      </c>
      <c r="J205" s="1">
        <v>1</v>
      </c>
      <c r="K205" s="1">
        <v>1</v>
      </c>
      <c r="L205" s="1">
        <v>1</v>
      </c>
      <c r="M205" s="1"/>
      <c r="N205" s="1"/>
      <c r="O205" s="1">
        <f t="shared" si="3"/>
        <v>3</v>
      </c>
      <c r="P205" s="2"/>
    </row>
    <row r="206" spans="1:16" ht="12.75">
      <c r="A206" s="1">
        <v>2009</v>
      </c>
      <c r="B206" s="1">
        <v>3</v>
      </c>
      <c r="C206" s="1" t="s">
        <v>29</v>
      </c>
      <c r="D206" s="1">
        <v>25</v>
      </c>
      <c r="E206" s="1" t="s">
        <v>76</v>
      </c>
      <c r="F206" s="1" t="s">
        <v>22</v>
      </c>
      <c r="G206" s="1" t="s">
        <v>45</v>
      </c>
      <c r="H206" s="1" t="s">
        <v>34</v>
      </c>
      <c r="I206" s="1">
        <f>COUNTIF(E206:$E2204,E206)</f>
        <v>1</v>
      </c>
      <c r="J206" s="1">
        <v>1</v>
      </c>
      <c r="K206" s="1">
        <v>1</v>
      </c>
      <c r="L206" s="1">
        <v>1</v>
      </c>
      <c r="M206" s="1"/>
      <c r="N206" s="1"/>
      <c r="O206" s="1">
        <f t="shared" si="3"/>
        <v>3</v>
      </c>
      <c r="P206" s="2"/>
    </row>
    <row r="207" spans="1:16" ht="12.75">
      <c r="A207" s="1">
        <v>2009</v>
      </c>
      <c r="B207" s="1">
        <v>2</v>
      </c>
      <c r="C207" s="1" t="s">
        <v>26</v>
      </c>
      <c r="D207" s="1">
        <v>24</v>
      </c>
      <c r="E207" s="1" t="s">
        <v>71</v>
      </c>
      <c r="F207" s="1" t="s">
        <v>18</v>
      </c>
      <c r="G207" s="1" t="s">
        <v>19</v>
      </c>
      <c r="H207" s="1" t="s">
        <v>72</v>
      </c>
      <c r="I207" s="1">
        <f>COUNTIF(E207:$E2205,E207)</f>
        <v>1</v>
      </c>
      <c r="J207" s="1">
        <v>1</v>
      </c>
      <c r="K207" s="1">
        <v>1</v>
      </c>
      <c r="L207" s="1">
        <v>1</v>
      </c>
      <c r="M207" s="1"/>
      <c r="N207" s="1"/>
      <c r="O207" s="1">
        <f t="shared" si="3"/>
        <v>3</v>
      </c>
      <c r="P207" s="2"/>
    </row>
    <row r="208" spans="1:16" ht="12.75">
      <c r="A208" s="1">
        <v>2009</v>
      </c>
      <c r="B208" s="1">
        <v>2</v>
      </c>
      <c r="C208" s="1" t="s">
        <v>26</v>
      </c>
      <c r="D208" s="1">
        <v>24</v>
      </c>
      <c r="E208" s="1" t="s">
        <v>325</v>
      </c>
      <c r="F208" s="1" t="s">
        <v>75</v>
      </c>
      <c r="G208" s="1" t="s">
        <v>45</v>
      </c>
      <c r="H208" s="1" t="s">
        <v>34</v>
      </c>
      <c r="I208" s="1">
        <f>COUNTIF(E208:$E2206,E208)</f>
        <v>4</v>
      </c>
      <c r="J208" s="1">
        <v>1</v>
      </c>
      <c r="K208" s="1">
        <v>1</v>
      </c>
      <c r="L208" s="1">
        <v>1</v>
      </c>
      <c r="M208" s="1"/>
      <c r="N208" s="1"/>
      <c r="O208" s="1">
        <f t="shared" si="3"/>
        <v>3</v>
      </c>
      <c r="P208" s="2"/>
    </row>
    <row r="209" spans="1:16" ht="12.75">
      <c r="A209" s="1">
        <v>2009</v>
      </c>
      <c r="B209" s="1">
        <v>2</v>
      </c>
      <c r="C209" s="1" t="s">
        <v>26</v>
      </c>
      <c r="D209" s="1">
        <v>24</v>
      </c>
      <c r="E209" s="1" t="s">
        <v>73</v>
      </c>
      <c r="F209" s="1" t="s">
        <v>74</v>
      </c>
      <c r="G209" s="1" t="s">
        <v>15</v>
      </c>
      <c r="H209" s="1" t="s">
        <v>16</v>
      </c>
      <c r="I209" s="1">
        <f>COUNTIF(E209:$E2207,E209)</f>
        <v>3</v>
      </c>
      <c r="J209" s="1">
        <v>1</v>
      </c>
      <c r="K209" s="1">
        <v>1</v>
      </c>
      <c r="L209" s="1">
        <v>1</v>
      </c>
      <c r="M209" s="1"/>
      <c r="N209" s="1"/>
      <c r="O209" s="1">
        <f t="shared" si="3"/>
        <v>3</v>
      </c>
      <c r="P209" s="2"/>
    </row>
    <row r="210" spans="1:16" ht="12.75">
      <c r="A210" s="1">
        <v>2009</v>
      </c>
      <c r="B210" s="1">
        <v>2</v>
      </c>
      <c r="C210" s="1" t="s">
        <v>26</v>
      </c>
      <c r="D210" s="1">
        <v>24</v>
      </c>
      <c r="E210" s="1" t="s">
        <v>207</v>
      </c>
      <c r="F210" s="1" t="s">
        <v>18</v>
      </c>
      <c r="G210" s="1" t="s">
        <v>19</v>
      </c>
      <c r="H210" s="1" t="s">
        <v>16</v>
      </c>
      <c r="I210" s="1">
        <f>COUNTIF(E210:$E2208,E210)</f>
        <v>5</v>
      </c>
      <c r="J210" s="1">
        <v>1</v>
      </c>
      <c r="K210" s="1">
        <v>1</v>
      </c>
      <c r="L210" s="1">
        <v>1</v>
      </c>
      <c r="M210" s="1"/>
      <c r="N210" s="1"/>
      <c r="O210" s="1">
        <f t="shared" si="3"/>
        <v>3</v>
      </c>
      <c r="P210" s="2"/>
    </row>
    <row r="211" spans="1:16" ht="12.75">
      <c r="A211" s="1">
        <v>2009</v>
      </c>
      <c r="B211" s="1">
        <v>1</v>
      </c>
      <c r="C211" s="1" t="s">
        <v>12</v>
      </c>
      <c r="D211" s="1">
        <v>23</v>
      </c>
      <c r="E211" s="1" t="s">
        <v>69</v>
      </c>
      <c r="F211" s="1" t="s">
        <v>49</v>
      </c>
      <c r="G211" s="1" t="s">
        <v>15</v>
      </c>
      <c r="H211" s="1" t="s">
        <v>16</v>
      </c>
      <c r="I211" s="1">
        <f>COUNTIF(E211:$E2209,E211)</f>
        <v>5</v>
      </c>
      <c r="J211" s="1">
        <v>1</v>
      </c>
      <c r="K211" s="1"/>
      <c r="L211" s="1"/>
      <c r="M211" s="1"/>
      <c r="N211" s="1"/>
      <c r="O211" s="1">
        <f t="shared" si="3"/>
        <v>1</v>
      </c>
      <c r="P211" s="2"/>
    </row>
    <row r="212" spans="1:16" ht="12.75">
      <c r="A212" s="1">
        <v>2009</v>
      </c>
      <c r="B212" s="1">
        <v>1</v>
      </c>
      <c r="C212" s="1" t="s">
        <v>12</v>
      </c>
      <c r="D212" s="1">
        <v>23</v>
      </c>
      <c r="E212" s="1" t="s">
        <v>67</v>
      </c>
      <c r="F212" s="1" t="s">
        <v>18</v>
      </c>
      <c r="G212" s="1" t="s">
        <v>19</v>
      </c>
      <c r="H212" s="1" t="s">
        <v>68</v>
      </c>
      <c r="I212" s="1">
        <f>COUNTIF(E212:$E2210,E212)</f>
        <v>1</v>
      </c>
      <c r="J212" s="1">
        <v>1</v>
      </c>
      <c r="K212" s="1"/>
      <c r="L212" s="1"/>
      <c r="M212" s="1"/>
      <c r="N212" s="1"/>
      <c r="O212" s="1">
        <f t="shared" si="3"/>
        <v>1</v>
      </c>
      <c r="P212" s="2"/>
    </row>
    <row r="213" spans="1:16" ht="12.75">
      <c r="A213" s="1">
        <v>2009</v>
      </c>
      <c r="B213" s="1">
        <v>1</v>
      </c>
      <c r="C213" s="1" t="s">
        <v>12</v>
      </c>
      <c r="D213" s="1">
        <v>23</v>
      </c>
      <c r="E213" s="1" t="s">
        <v>64</v>
      </c>
      <c r="F213" s="1" t="s">
        <v>18</v>
      </c>
      <c r="G213" s="1" t="s">
        <v>19</v>
      </c>
      <c r="H213" s="1" t="s">
        <v>41</v>
      </c>
      <c r="I213" s="1">
        <f>COUNTIF(E213:$E2211,E213)</f>
        <v>1</v>
      </c>
      <c r="J213" s="1">
        <v>1</v>
      </c>
      <c r="K213" s="1">
        <v>1</v>
      </c>
      <c r="L213" s="1">
        <v>1</v>
      </c>
      <c r="M213" s="1"/>
      <c r="N213" s="1"/>
      <c r="O213" s="1">
        <f t="shared" si="3"/>
        <v>3</v>
      </c>
      <c r="P213" s="2"/>
    </row>
    <row r="214" spans="1:16" ht="12.75">
      <c r="A214" s="1">
        <v>2009</v>
      </c>
      <c r="B214" s="1">
        <v>1</v>
      </c>
      <c r="C214" s="1" t="s">
        <v>12</v>
      </c>
      <c r="D214" s="1">
        <v>23</v>
      </c>
      <c r="E214" s="1" t="s">
        <v>70</v>
      </c>
      <c r="F214" s="1" t="s">
        <v>22</v>
      </c>
      <c r="G214" s="1" t="s">
        <v>15</v>
      </c>
      <c r="H214" s="1" t="s">
        <v>16</v>
      </c>
      <c r="I214" s="1">
        <f>COUNTIF(E214:$E2212,E214)</f>
        <v>1</v>
      </c>
      <c r="J214" s="1">
        <v>1</v>
      </c>
      <c r="K214" s="1">
        <v>1</v>
      </c>
      <c r="L214" s="1">
        <v>1</v>
      </c>
      <c r="M214" s="1"/>
      <c r="N214" s="1"/>
      <c r="O214" s="1">
        <f t="shared" si="3"/>
        <v>3</v>
      </c>
      <c r="P214" s="2"/>
    </row>
    <row r="215" spans="1:16" ht="12.75">
      <c r="A215" s="1">
        <v>2008</v>
      </c>
      <c r="B215" s="1">
        <v>6</v>
      </c>
      <c r="C215" s="1" t="s">
        <v>102</v>
      </c>
      <c r="D215" s="1">
        <v>25</v>
      </c>
      <c r="E215" s="1" t="s">
        <v>104</v>
      </c>
      <c r="F215" s="1" t="s">
        <v>33</v>
      </c>
      <c r="G215" s="1" t="s">
        <v>15</v>
      </c>
      <c r="H215" s="1" t="s">
        <v>41</v>
      </c>
      <c r="I215" s="1">
        <f>COUNTIF(E215:$E2213,E215)</f>
        <v>1</v>
      </c>
      <c r="J215" s="1">
        <v>1</v>
      </c>
      <c r="K215" s="1">
        <v>1</v>
      </c>
      <c r="L215" s="1">
        <v>1</v>
      </c>
      <c r="M215" s="1"/>
      <c r="N215" s="1"/>
      <c r="O215" s="1">
        <f t="shared" si="3"/>
        <v>3</v>
      </c>
      <c r="P215" s="2"/>
    </row>
    <row r="216" spans="1:16" ht="12.75">
      <c r="A216" s="1">
        <v>2008</v>
      </c>
      <c r="B216" s="1">
        <v>6</v>
      </c>
      <c r="C216" s="1" t="s">
        <v>102</v>
      </c>
      <c r="D216" s="1">
        <v>25</v>
      </c>
      <c r="E216" s="1" t="s">
        <v>36</v>
      </c>
      <c r="F216" s="1" t="s">
        <v>33</v>
      </c>
      <c r="G216" s="1" t="s">
        <v>15</v>
      </c>
      <c r="H216" s="1" t="s">
        <v>16</v>
      </c>
      <c r="I216" s="1">
        <f>COUNTIF(E216:$E2214,E216)</f>
        <v>9</v>
      </c>
      <c r="J216" s="1">
        <v>1</v>
      </c>
      <c r="K216" s="1">
        <v>1</v>
      </c>
      <c r="L216" s="1">
        <v>1</v>
      </c>
      <c r="M216" s="1"/>
      <c r="N216" s="1"/>
      <c r="O216" s="1">
        <f t="shared" si="3"/>
        <v>3</v>
      </c>
      <c r="P216" s="2"/>
    </row>
    <row r="217" spans="1:16" ht="12.75">
      <c r="A217" s="1">
        <v>2008</v>
      </c>
      <c r="B217" s="1">
        <v>6</v>
      </c>
      <c r="C217" s="1" t="s">
        <v>102</v>
      </c>
      <c r="D217" s="1">
        <v>25</v>
      </c>
      <c r="E217" s="1" t="s">
        <v>103</v>
      </c>
      <c r="F217" s="1" t="s">
        <v>18</v>
      </c>
      <c r="G217" s="1" t="s">
        <v>19</v>
      </c>
      <c r="H217" s="1" t="s">
        <v>16</v>
      </c>
      <c r="I217" s="1">
        <f>COUNTIF(E217:$E2215,E217)</f>
        <v>5</v>
      </c>
      <c r="J217" s="1">
        <v>1</v>
      </c>
      <c r="K217" s="1">
        <v>1</v>
      </c>
      <c r="L217" s="1">
        <v>1</v>
      </c>
      <c r="M217" s="1"/>
      <c r="N217" s="1"/>
      <c r="O217" s="1">
        <f t="shared" si="3"/>
        <v>3</v>
      </c>
      <c r="P217" s="2"/>
    </row>
    <row r="218" spans="1:16" ht="12.75">
      <c r="A218" s="1">
        <v>2008</v>
      </c>
      <c r="B218" s="1">
        <v>5</v>
      </c>
      <c r="C218" s="1" t="s">
        <v>98</v>
      </c>
      <c r="D218" s="1">
        <v>24</v>
      </c>
      <c r="E218" s="1" t="s">
        <v>99</v>
      </c>
      <c r="F218" s="1" t="s">
        <v>18</v>
      </c>
      <c r="G218" s="1" t="s">
        <v>19</v>
      </c>
      <c r="H218" s="1" t="s">
        <v>100</v>
      </c>
      <c r="I218" s="1">
        <f>COUNTIF(E218:$E2216,E218)</f>
        <v>3</v>
      </c>
      <c r="J218" s="1">
        <v>1</v>
      </c>
      <c r="K218" s="1"/>
      <c r="L218" s="1"/>
      <c r="M218" s="1"/>
      <c r="N218" s="1"/>
      <c r="O218" s="1">
        <f t="shared" si="3"/>
        <v>1</v>
      </c>
      <c r="P218" s="2"/>
    </row>
    <row r="219" spans="1:16" ht="12.75">
      <c r="A219" s="1">
        <v>2008</v>
      </c>
      <c r="B219" s="1">
        <v>5</v>
      </c>
      <c r="C219" s="1" t="s">
        <v>98</v>
      </c>
      <c r="D219" s="1">
        <v>24</v>
      </c>
      <c r="E219" s="1" t="s">
        <v>101</v>
      </c>
      <c r="F219" s="1" t="s">
        <v>62</v>
      </c>
      <c r="G219" s="1" t="s">
        <v>15</v>
      </c>
      <c r="H219" s="1" t="s">
        <v>34</v>
      </c>
      <c r="I219" s="1">
        <f>COUNTIF(E219:$E2217,E219)</f>
        <v>1</v>
      </c>
      <c r="J219" s="1">
        <v>1</v>
      </c>
      <c r="K219" s="1">
        <v>1</v>
      </c>
      <c r="L219" s="1">
        <v>1</v>
      </c>
      <c r="M219" s="1"/>
      <c r="N219" s="1"/>
      <c r="O219" s="1">
        <f t="shared" si="3"/>
        <v>3</v>
      </c>
      <c r="P219" s="2"/>
    </row>
    <row r="220" spans="1:16" ht="12.75">
      <c r="A220" s="1">
        <v>2008</v>
      </c>
      <c r="B220" s="1">
        <v>5</v>
      </c>
      <c r="C220" s="1" t="s">
        <v>98</v>
      </c>
      <c r="D220" s="1">
        <v>24</v>
      </c>
      <c r="E220" s="1" t="s">
        <v>618</v>
      </c>
      <c r="F220" s="1" t="s">
        <v>18</v>
      </c>
      <c r="G220" s="1" t="s">
        <v>15</v>
      </c>
      <c r="H220" s="1" t="s">
        <v>20</v>
      </c>
      <c r="I220" s="1">
        <f>COUNTIF(E220:$E2218,E220)</f>
        <v>1</v>
      </c>
      <c r="J220" s="1"/>
      <c r="K220" s="1"/>
      <c r="L220" s="1"/>
      <c r="M220" s="1"/>
      <c r="N220" s="1"/>
      <c r="O220" s="1">
        <f t="shared" si="3"/>
        <v>0</v>
      </c>
      <c r="P220" s="2"/>
    </row>
    <row r="221" spans="1:16" ht="12.75">
      <c r="A221" s="1">
        <v>2008</v>
      </c>
      <c r="B221" s="1">
        <v>5</v>
      </c>
      <c r="C221" s="1" t="s">
        <v>98</v>
      </c>
      <c r="D221" s="1">
        <v>24</v>
      </c>
      <c r="E221" s="1" t="s">
        <v>619</v>
      </c>
      <c r="F221" s="1" t="s">
        <v>62</v>
      </c>
      <c r="G221" s="1" t="s">
        <v>15</v>
      </c>
      <c r="H221" s="1" t="s">
        <v>34</v>
      </c>
      <c r="I221" s="1">
        <f>COUNTIF(E221:$E2219,E221)</f>
        <v>1</v>
      </c>
      <c r="J221" s="1"/>
      <c r="K221" s="1"/>
      <c r="L221" s="1"/>
      <c r="M221" s="1"/>
      <c r="N221" s="1"/>
      <c r="O221" s="1">
        <f t="shared" si="3"/>
        <v>0</v>
      </c>
      <c r="P221" s="2"/>
    </row>
    <row r="222" spans="1:16" ht="12.75">
      <c r="A222" s="1">
        <v>2008</v>
      </c>
      <c r="B222" s="1">
        <v>5</v>
      </c>
      <c r="C222" s="1" t="s">
        <v>98</v>
      </c>
      <c r="D222" s="1">
        <v>24</v>
      </c>
      <c r="E222" s="1" t="s">
        <v>30</v>
      </c>
      <c r="F222" s="1" t="s">
        <v>22</v>
      </c>
      <c r="G222" s="1" t="s">
        <v>15</v>
      </c>
      <c r="H222" s="1" t="s">
        <v>16</v>
      </c>
      <c r="I222" s="1">
        <f>COUNTIF(E222:$E2220,E222)</f>
        <v>3</v>
      </c>
      <c r="J222" s="1">
        <v>1</v>
      </c>
      <c r="K222" s="1">
        <v>1</v>
      </c>
      <c r="L222" s="1">
        <v>1</v>
      </c>
      <c r="M222" s="1"/>
      <c r="N222" s="1"/>
      <c r="O222" s="1">
        <f t="shared" si="3"/>
        <v>3</v>
      </c>
      <c r="P222" s="2"/>
    </row>
    <row r="223" spans="1:16" ht="12.75">
      <c r="A223" s="1">
        <v>2008</v>
      </c>
      <c r="B223" s="1">
        <v>4</v>
      </c>
      <c r="C223" s="1" t="s">
        <v>95</v>
      </c>
      <c r="D223" s="1">
        <v>23</v>
      </c>
      <c r="E223" s="1" t="s">
        <v>97</v>
      </c>
      <c r="F223" s="1" t="s">
        <v>18</v>
      </c>
      <c r="G223" s="1" t="s">
        <v>19</v>
      </c>
      <c r="H223" s="1" t="s">
        <v>34</v>
      </c>
      <c r="I223" s="1">
        <f>COUNTIF(E223:$E2221,E223)</f>
        <v>1</v>
      </c>
      <c r="J223" s="1">
        <v>1</v>
      </c>
      <c r="K223" s="1"/>
      <c r="L223" s="1"/>
      <c r="M223" s="1"/>
      <c r="N223" s="1"/>
      <c r="O223" s="1">
        <f t="shared" si="3"/>
        <v>1</v>
      </c>
      <c r="P223" s="2"/>
    </row>
    <row r="224" spans="1:16" ht="12.75">
      <c r="A224" s="1">
        <v>2008</v>
      </c>
      <c r="B224" s="1">
        <v>4</v>
      </c>
      <c r="C224" s="1" t="s">
        <v>95</v>
      </c>
      <c r="D224" s="1">
        <v>23</v>
      </c>
      <c r="E224" s="1" t="s">
        <v>96</v>
      </c>
      <c r="F224" s="1" t="s">
        <v>54</v>
      </c>
      <c r="G224" s="1" t="s">
        <v>45</v>
      </c>
      <c r="H224" s="1" t="s">
        <v>34</v>
      </c>
      <c r="I224" s="1">
        <f>COUNTIF(E224:$E2222,E224)</f>
        <v>1</v>
      </c>
      <c r="J224" s="1">
        <v>1</v>
      </c>
      <c r="K224" s="1">
        <v>1</v>
      </c>
      <c r="L224" s="1">
        <v>1</v>
      </c>
      <c r="M224" s="1"/>
      <c r="N224" s="1"/>
      <c r="O224" s="1">
        <f t="shared" si="3"/>
        <v>3</v>
      </c>
      <c r="P224" s="2"/>
    </row>
    <row r="225" spans="1:16" ht="12.75">
      <c r="A225" s="1">
        <v>2008</v>
      </c>
      <c r="B225" s="1">
        <v>4</v>
      </c>
      <c r="C225" s="1" t="s">
        <v>95</v>
      </c>
      <c r="D225" s="1">
        <v>23</v>
      </c>
      <c r="E225" s="1" t="s">
        <v>32</v>
      </c>
      <c r="F225" s="1" t="s">
        <v>33</v>
      </c>
      <c r="G225" s="1" t="s">
        <v>15</v>
      </c>
      <c r="H225" s="1" t="s">
        <v>34</v>
      </c>
      <c r="I225" s="1">
        <f>COUNTIF(E225:$E2223,E225)</f>
        <v>1</v>
      </c>
      <c r="J225" s="1">
        <v>1</v>
      </c>
      <c r="K225" s="1">
        <v>1</v>
      </c>
      <c r="L225" s="1">
        <v>1</v>
      </c>
      <c r="M225" s="1"/>
      <c r="N225" s="1"/>
      <c r="O225" s="1">
        <f t="shared" si="3"/>
        <v>3</v>
      </c>
      <c r="P225" s="2"/>
    </row>
    <row r="226" spans="1:16" ht="12.75">
      <c r="A226" s="1">
        <v>2008</v>
      </c>
      <c r="B226" s="1">
        <v>3</v>
      </c>
      <c r="C226" s="1" t="s">
        <v>42</v>
      </c>
      <c r="D226" s="1">
        <v>22</v>
      </c>
      <c r="E226" s="1" t="s">
        <v>92</v>
      </c>
      <c r="F226" s="1" t="s">
        <v>44</v>
      </c>
      <c r="G226" s="1" t="s">
        <v>45</v>
      </c>
      <c r="H226" s="1" t="s">
        <v>34</v>
      </c>
      <c r="I226" s="1">
        <f>COUNTIF(E226:$E2224,E226)</f>
        <v>1</v>
      </c>
      <c r="J226" s="1">
        <v>1</v>
      </c>
      <c r="K226" s="1">
        <v>1</v>
      </c>
      <c r="L226" s="1">
        <v>1</v>
      </c>
      <c r="M226" s="1"/>
      <c r="N226" s="1"/>
      <c r="O226" s="1">
        <f t="shared" si="3"/>
        <v>3</v>
      </c>
      <c r="P226" s="2"/>
    </row>
    <row r="227" spans="1:16" ht="12.75">
      <c r="A227" s="1">
        <v>2008</v>
      </c>
      <c r="B227" s="1">
        <v>3</v>
      </c>
      <c r="C227" s="1" t="s">
        <v>42</v>
      </c>
      <c r="D227" s="1">
        <v>22</v>
      </c>
      <c r="E227" s="1" t="s">
        <v>94</v>
      </c>
      <c r="F227" s="1" t="s">
        <v>18</v>
      </c>
      <c r="G227" s="1" t="s">
        <v>19</v>
      </c>
      <c r="H227" s="1" t="s">
        <v>41</v>
      </c>
      <c r="I227" s="1">
        <f>COUNTIF(E227:$E2225,E227)</f>
        <v>1</v>
      </c>
      <c r="J227" s="1">
        <v>1</v>
      </c>
      <c r="K227" s="1">
        <v>1</v>
      </c>
      <c r="L227" s="1">
        <v>1</v>
      </c>
      <c r="M227" s="1"/>
      <c r="N227" s="1"/>
      <c r="O227" s="1">
        <f t="shared" si="3"/>
        <v>3</v>
      </c>
      <c r="P227" s="2"/>
    </row>
    <row r="228" spans="1:16" ht="12.75">
      <c r="A228" s="1">
        <v>2008</v>
      </c>
      <c r="B228" s="1">
        <v>3</v>
      </c>
      <c r="C228" s="1" t="s">
        <v>42</v>
      </c>
      <c r="D228" s="1">
        <v>22</v>
      </c>
      <c r="E228" s="1" t="s">
        <v>93</v>
      </c>
      <c r="F228" s="1" t="s">
        <v>38</v>
      </c>
      <c r="G228" s="1" t="s">
        <v>15</v>
      </c>
      <c r="H228" s="1" t="s">
        <v>16</v>
      </c>
      <c r="I228" s="1">
        <f>COUNTIF(E228:$E2226,E228)</f>
        <v>1</v>
      </c>
      <c r="J228" s="1">
        <v>1</v>
      </c>
      <c r="K228" s="1">
        <v>1</v>
      </c>
      <c r="L228" s="1">
        <v>2</v>
      </c>
      <c r="M228" s="1"/>
      <c r="N228" s="1"/>
      <c r="O228" s="1">
        <f t="shared" si="3"/>
        <v>4</v>
      </c>
      <c r="P228" s="2"/>
    </row>
    <row r="229" spans="1:16" ht="12.75">
      <c r="A229" s="1">
        <v>2008</v>
      </c>
      <c r="B229" s="1">
        <v>2</v>
      </c>
      <c r="C229" s="1" t="s">
        <v>88</v>
      </c>
      <c r="D229" s="1">
        <v>21</v>
      </c>
      <c r="E229" s="1" t="s">
        <v>90</v>
      </c>
      <c r="F229" s="1" t="s">
        <v>18</v>
      </c>
      <c r="G229" s="1" t="s">
        <v>19</v>
      </c>
      <c r="H229" s="1" t="s">
        <v>20</v>
      </c>
      <c r="I229" s="1">
        <f>COUNTIF(E229:$E2227,E229)</f>
        <v>1</v>
      </c>
      <c r="J229" s="1">
        <v>1</v>
      </c>
      <c r="K229" s="1">
        <v>1</v>
      </c>
      <c r="L229" s="1">
        <v>1</v>
      </c>
      <c r="M229" s="1"/>
      <c r="N229" s="1"/>
      <c r="O229" s="1">
        <f t="shared" si="3"/>
        <v>3</v>
      </c>
      <c r="P229" s="2"/>
    </row>
    <row r="230" spans="1:16" ht="12.75">
      <c r="A230" s="1">
        <v>2008</v>
      </c>
      <c r="B230" s="1">
        <v>2</v>
      </c>
      <c r="C230" s="1" t="s">
        <v>88</v>
      </c>
      <c r="D230" s="1">
        <v>21</v>
      </c>
      <c r="E230" s="1" t="s">
        <v>91</v>
      </c>
      <c r="F230" s="1" t="s">
        <v>18</v>
      </c>
      <c r="G230" s="1" t="s">
        <v>19</v>
      </c>
      <c r="H230" s="1" t="s">
        <v>34</v>
      </c>
      <c r="I230" s="1">
        <f>COUNTIF(E230:$E2228,E230)</f>
        <v>1</v>
      </c>
      <c r="J230" s="1">
        <v>1</v>
      </c>
      <c r="K230" s="1">
        <v>1</v>
      </c>
      <c r="L230" s="1">
        <v>1</v>
      </c>
      <c r="M230" s="1"/>
      <c r="N230" s="1"/>
      <c r="O230" s="1">
        <f t="shared" si="3"/>
        <v>3</v>
      </c>
      <c r="P230" s="2"/>
    </row>
    <row r="231" spans="1:16" ht="12.75">
      <c r="A231" s="1">
        <v>2008</v>
      </c>
      <c r="B231" s="1">
        <v>2</v>
      </c>
      <c r="C231" s="1" t="s">
        <v>88</v>
      </c>
      <c r="D231" s="1">
        <v>21</v>
      </c>
      <c r="E231" s="1" t="s">
        <v>89</v>
      </c>
      <c r="F231" s="1" t="s">
        <v>75</v>
      </c>
      <c r="G231" s="1" t="s">
        <v>45</v>
      </c>
      <c r="H231" s="1" t="s">
        <v>34</v>
      </c>
      <c r="I231" s="1">
        <f>COUNTIF(E231:$E2229,E231)</f>
        <v>1</v>
      </c>
      <c r="J231" s="1">
        <v>1</v>
      </c>
      <c r="K231" s="1">
        <v>1</v>
      </c>
      <c r="L231" s="1">
        <v>1</v>
      </c>
      <c r="M231" s="1"/>
      <c r="N231" s="1"/>
      <c r="O231" s="1">
        <f t="shared" si="3"/>
        <v>3</v>
      </c>
      <c r="P231" s="2"/>
    </row>
    <row r="232" spans="1:16" ht="12.75">
      <c r="A232" s="1">
        <v>2008</v>
      </c>
      <c r="B232" s="1">
        <v>1</v>
      </c>
      <c r="C232" s="1" t="s">
        <v>29</v>
      </c>
      <c r="D232" s="1">
        <v>20</v>
      </c>
      <c r="E232" s="1" t="s">
        <v>86</v>
      </c>
      <c r="F232" s="1" t="s">
        <v>49</v>
      </c>
      <c r="G232" s="1" t="s">
        <v>15</v>
      </c>
      <c r="H232" s="1" t="s">
        <v>16</v>
      </c>
      <c r="I232" s="1">
        <f>COUNTIF(E232:$E2230,E232)</f>
        <v>9</v>
      </c>
      <c r="J232" s="1">
        <v>1</v>
      </c>
      <c r="K232" s="1">
        <v>1</v>
      </c>
      <c r="L232" s="1"/>
      <c r="M232" s="1"/>
      <c r="N232" s="1"/>
      <c r="O232" s="1">
        <f t="shared" si="3"/>
        <v>2</v>
      </c>
      <c r="P232" s="2"/>
    </row>
    <row r="233" spans="1:16" ht="12.75">
      <c r="A233" s="1">
        <v>2008</v>
      </c>
      <c r="B233" s="1">
        <v>1</v>
      </c>
      <c r="C233" s="1" t="s">
        <v>29</v>
      </c>
      <c r="D233" s="1">
        <v>20</v>
      </c>
      <c r="E233" s="1" t="s">
        <v>620</v>
      </c>
      <c r="F233" s="1" t="s">
        <v>18</v>
      </c>
      <c r="G233" s="1" t="s">
        <v>15</v>
      </c>
      <c r="H233" s="1" t="s">
        <v>34</v>
      </c>
      <c r="I233" s="1">
        <f>COUNTIF(E233:$E2231,E233)</f>
        <v>1</v>
      </c>
      <c r="J233" s="1"/>
      <c r="K233" s="1"/>
      <c r="L233" s="1"/>
      <c r="M233" s="1"/>
      <c r="N233" s="1"/>
      <c r="O233" s="1">
        <f t="shared" si="3"/>
        <v>0</v>
      </c>
      <c r="P233" s="2"/>
    </row>
    <row r="234" spans="1:16" ht="12.75">
      <c r="A234" s="1">
        <v>2008</v>
      </c>
      <c r="B234" s="1">
        <v>1</v>
      </c>
      <c r="C234" s="1" t="s">
        <v>29</v>
      </c>
      <c r="D234" s="1">
        <v>20</v>
      </c>
      <c r="E234" s="1" t="s">
        <v>87</v>
      </c>
      <c r="F234" s="1" t="s">
        <v>75</v>
      </c>
      <c r="G234" s="1" t="s">
        <v>45</v>
      </c>
      <c r="H234" s="1" t="s">
        <v>34</v>
      </c>
      <c r="I234" s="1">
        <f>COUNTIF(E234:$E2232,E234)</f>
        <v>1</v>
      </c>
      <c r="J234" s="1">
        <v>1</v>
      </c>
      <c r="K234" s="1">
        <v>1</v>
      </c>
      <c r="L234" s="1">
        <v>1</v>
      </c>
      <c r="M234" s="1"/>
      <c r="N234" s="1"/>
      <c r="O234" s="1">
        <f t="shared" si="3"/>
        <v>3</v>
      </c>
      <c r="P234" s="2"/>
    </row>
    <row r="235" spans="1:16" ht="12.75">
      <c r="A235" s="1">
        <v>2007</v>
      </c>
      <c r="B235" s="1">
        <v>6</v>
      </c>
      <c r="C235" s="1" t="s">
        <v>102</v>
      </c>
      <c r="D235" s="1">
        <v>26</v>
      </c>
      <c r="E235" s="1" t="s">
        <v>58</v>
      </c>
      <c r="F235" s="1" t="s">
        <v>33</v>
      </c>
      <c r="G235" s="1" t="s">
        <v>15</v>
      </c>
      <c r="H235" s="1" t="s">
        <v>41</v>
      </c>
      <c r="I235" s="1">
        <f>COUNTIF(E235:$E2233,E235)</f>
        <v>1</v>
      </c>
      <c r="J235" s="1">
        <v>1</v>
      </c>
      <c r="K235" s="1">
        <v>1</v>
      </c>
      <c r="L235" s="1">
        <v>1</v>
      </c>
      <c r="M235" s="1"/>
      <c r="N235" s="1"/>
      <c r="O235" s="1">
        <f t="shared" si="3"/>
        <v>3</v>
      </c>
      <c r="P235" s="2"/>
    </row>
    <row r="236" spans="1:16" ht="12.75">
      <c r="A236" s="1">
        <v>2007</v>
      </c>
      <c r="B236" s="1">
        <v>6</v>
      </c>
      <c r="C236" s="1" t="s">
        <v>102</v>
      </c>
      <c r="D236" s="1">
        <v>26</v>
      </c>
      <c r="E236" s="1" t="s">
        <v>621</v>
      </c>
      <c r="F236" s="1" t="s">
        <v>62</v>
      </c>
      <c r="G236" s="1" t="s">
        <v>15</v>
      </c>
      <c r="H236" s="1" t="s">
        <v>16</v>
      </c>
      <c r="I236" s="1">
        <f>COUNTIF(E236:$E2234,E236)</f>
        <v>1</v>
      </c>
      <c r="J236" s="1"/>
      <c r="K236" s="1"/>
      <c r="L236" s="1"/>
      <c r="M236" s="1"/>
      <c r="N236" s="1"/>
      <c r="O236" s="1">
        <f t="shared" si="3"/>
        <v>0</v>
      </c>
      <c r="P236" s="2"/>
    </row>
    <row r="237" spans="1:16" ht="12.75">
      <c r="A237" s="1">
        <v>2007</v>
      </c>
      <c r="B237" s="1">
        <v>6</v>
      </c>
      <c r="C237" s="1" t="s">
        <v>102</v>
      </c>
      <c r="D237" s="1">
        <v>26</v>
      </c>
      <c r="E237" s="1" t="s">
        <v>120</v>
      </c>
      <c r="F237" s="1" t="s">
        <v>33</v>
      </c>
      <c r="G237" s="1" t="s">
        <v>15</v>
      </c>
      <c r="H237" s="1" t="s">
        <v>34</v>
      </c>
      <c r="I237" s="1">
        <f>COUNTIF(E237:$E2235,E237)</f>
        <v>4</v>
      </c>
      <c r="J237" s="1">
        <v>1</v>
      </c>
      <c r="K237" s="1">
        <v>1</v>
      </c>
      <c r="L237" s="1">
        <v>2</v>
      </c>
      <c r="M237" s="1"/>
      <c r="N237" s="1"/>
      <c r="O237" s="1">
        <f t="shared" si="3"/>
        <v>4</v>
      </c>
      <c r="P237" s="2"/>
    </row>
    <row r="238" spans="1:16" ht="12.75">
      <c r="A238" s="1">
        <v>2007</v>
      </c>
      <c r="B238" s="1">
        <v>5</v>
      </c>
      <c r="C238" s="1" t="s">
        <v>98</v>
      </c>
      <c r="D238" s="1">
        <v>25</v>
      </c>
      <c r="E238" s="1" t="s">
        <v>118</v>
      </c>
      <c r="F238" s="1" t="s">
        <v>18</v>
      </c>
      <c r="G238" s="1" t="s">
        <v>19</v>
      </c>
      <c r="H238" s="1" t="s">
        <v>20</v>
      </c>
      <c r="I238" s="1">
        <f>COUNTIF(E238:$E2236,E238)</f>
        <v>5</v>
      </c>
      <c r="J238" s="1">
        <v>1</v>
      </c>
      <c r="K238" s="1"/>
      <c r="L238" s="1"/>
      <c r="M238" s="1"/>
      <c r="N238" s="1"/>
      <c r="O238" s="1">
        <f t="shared" si="3"/>
        <v>1</v>
      </c>
      <c r="P238" s="2"/>
    </row>
    <row r="239" spans="1:16" ht="12.75">
      <c r="A239" s="1">
        <v>2007</v>
      </c>
      <c r="B239" s="1">
        <v>5</v>
      </c>
      <c r="C239" s="1" t="s">
        <v>98</v>
      </c>
      <c r="D239" s="1">
        <v>25</v>
      </c>
      <c r="E239" s="1" t="s">
        <v>117</v>
      </c>
      <c r="F239" s="1" t="s">
        <v>18</v>
      </c>
      <c r="G239" s="1" t="s">
        <v>19</v>
      </c>
      <c r="H239" s="1" t="s">
        <v>16</v>
      </c>
      <c r="I239" s="1">
        <f>COUNTIF(E239:$E2237,E239)</f>
        <v>6</v>
      </c>
      <c r="J239" s="1">
        <v>1</v>
      </c>
      <c r="K239" s="1">
        <v>1</v>
      </c>
      <c r="L239" s="1"/>
      <c r="M239" s="1"/>
      <c r="N239" s="1"/>
      <c r="O239" s="1">
        <f t="shared" si="3"/>
        <v>2</v>
      </c>
      <c r="P239" s="2"/>
    </row>
    <row r="240" spans="1:16" ht="12.75">
      <c r="A240" s="1">
        <v>2007</v>
      </c>
      <c r="B240" s="1">
        <v>5</v>
      </c>
      <c r="C240" s="1" t="s">
        <v>98</v>
      </c>
      <c r="D240" s="1">
        <v>25</v>
      </c>
      <c r="E240" s="1" t="s">
        <v>99</v>
      </c>
      <c r="F240" s="1" t="s">
        <v>18</v>
      </c>
      <c r="G240" s="1" t="s">
        <v>19</v>
      </c>
      <c r="H240" s="1" t="s">
        <v>100</v>
      </c>
      <c r="I240" s="1">
        <f>COUNTIF(E240:$E2238,E240)</f>
        <v>2</v>
      </c>
      <c r="J240" s="1"/>
      <c r="K240" s="1"/>
      <c r="L240" s="1"/>
      <c r="M240" s="1"/>
      <c r="N240" s="1"/>
      <c r="O240" s="1">
        <f t="shared" si="3"/>
        <v>0</v>
      </c>
      <c r="P240" s="2"/>
    </row>
    <row r="241" spans="1:16" ht="12.75">
      <c r="A241" s="1">
        <v>2007</v>
      </c>
      <c r="B241" s="1">
        <v>5</v>
      </c>
      <c r="C241" s="1" t="s">
        <v>98</v>
      </c>
      <c r="D241" s="1">
        <v>25</v>
      </c>
      <c r="E241" s="1" t="s">
        <v>119</v>
      </c>
      <c r="F241" s="1" t="s">
        <v>18</v>
      </c>
      <c r="G241" s="1" t="s">
        <v>19</v>
      </c>
      <c r="H241" s="1" t="s">
        <v>34</v>
      </c>
      <c r="I241" s="1">
        <f>COUNTIF(E241:$E2239,E241)</f>
        <v>4</v>
      </c>
      <c r="J241" s="1">
        <v>1</v>
      </c>
      <c r="K241" s="1">
        <v>1</v>
      </c>
      <c r="L241" s="1">
        <v>1</v>
      </c>
      <c r="M241" s="1"/>
      <c r="N241" s="1"/>
      <c r="O241" s="1">
        <f t="shared" si="3"/>
        <v>3</v>
      </c>
      <c r="P241" s="2"/>
    </row>
    <row r="242" spans="1:16" ht="12.75">
      <c r="A242" s="1">
        <v>2007</v>
      </c>
      <c r="B242" s="1">
        <v>5</v>
      </c>
      <c r="C242" s="1" t="s">
        <v>98</v>
      </c>
      <c r="D242" s="1">
        <v>25</v>
      </c>
      <c r="E242" s="1" t="s">
        <v>116</v>
      </c>
      <c r="F242" s="1" t="s">
        <v>54</v>
      </c>
      <c r="G242" s="1" t="s">
        <v>45</v>
      </c>
      <c r="H242" s="1" t="s">
        <v>34</v>
      </c>
      <c r="I242" s="1">
        <f>COUNTIF(E242:$E2240,E242)</f>
        <v>1</v>
      </c>
      <c r="J242" s="1">
        <v>1</v>
      </c>
      <c r="K242" s="1">
        <v>1</v>
      </c>
      <c r="L242" s="1">
        <v>1</v>
      </c>
      <c r="M242" s="1"/>
      <c r="N242" s="1"/>
      <c r="O242" s="1">
        <f t="shared" si="3"/>
        <v>3</v>
      </c>
      <c r="P242" s="2"/>
    </row>
    <row r="243" spans="1:16" ht="12.75">
      <c r="A243" s="1">
        <v>2007</v>
      </c>
      <c r="B243" s="1">
        <v>4</v>
      </c>
      <c r="C243" s="1" t="s">
        <v>95</v>
      </c>
      <c r="D243" s="1">
        <v>24</v>
      </c>
      <c r="E243" s="1" t="s">
        <v>99</v>
      </c>
      <c r="F243" s="1" t="s">
        <v>18</v>
      </c>
      <c r="G243" s="1" t="s">
        <v>19</v>
      </c>
      <c r="H243" s="1" t="s">
        <v>100</v>
      </c>
      <c r="I243" s="1">
        <f>COUNTIF(E243:$E2241,E243)</f>
        <v>1</v>
      </c>
      <c r="J243" s="1">
        <v>1</v>
      </c>
      <c r="K243" s="1"/>
      <c r="L243" s="1"/>
      <c r="M243" s="1"/>
      <c r="N243" s="1"/>
      <c r="O243" s="1">
        <f t="shared" si="3"/>
        <v>1</v>
      </c>
      <c r="P243" s="2"/>
    </row>
    <row r="244" spans="1:16" ht="12.75">
      <c r="A244" s="1">
        <v>2007</v>
      </c>
      <c r="B244" s="1">
        <v>4</v>
      </c>
      <c r="C244" s="1" t="s">
        <v>95</v>
      </c>
      <c r="D244" s="1">
        <v>24</v>
      </c>
      <c r="E244" s="1" t="s">
        <v>114</v>
      </c>
      <c r="F244" s="1" t="s">
        <v>18</v>
      </c>
      <c r="G244" s="1" t="s">
        <v>19</v>
      </c>
      <c r="H244" s="1" t="s">
        <v>20</v>
      </c>
      <c r="I244" s="1">
        <f>COUNTIF(E244:$E2242,E244)</f>
        <v>2</v>
      </c>
      <c r="J244" s="1">
        <v>1</v>
      </c>
      <c r="K244" s="1">
        <v>1</v>
      </c>
      <c r="L244" s="1"/>
      <c r="M244" s="1"/>
      <c r="N244" s="1"/>
      <c r="O244" s="1">
        <f t="shared" si="3"/>
        <v>2</v>
      </c>
      <c r="P244" s="2"/>
    </row>
    <row r="245" spans="1:16" ht="12.75">
      <c r="A245" s="1">
        <v>2007</v>
      </c>
      <c r="B245" s="1">
        <v>4</v>
      </c>
      <c r="C245" s="1" t="s">
        <v>95</v>
      </c>
      <c r="D245" s="1">
        <v>24</v>
      </c>
      <c r="E245" s="1" t="s">
        <v>113</v>
      </c>
      <c r="F245" s="1" t="s">
        <v>18</v>
      </c>
      <c r="G245" s="1" t="s">
        <v>19</v>
      </c>
      <c r="H245" s="1" t="s">
        <v>34</v>
      </c>
      <c r="I245" s="1">
        <f>COUNTIF(E245:$E2243,E245)</f>
        <v>2</v>
      </c>
      <c r="J245" s="1">
        <v>1</v>
      </c>
      <c r="K245" s="1">
        <v>1</v>
      </c>
      <c r="L245" s="1">
        <v>1</v>
      </c>
      <c r="M245" s="1"/>
      <c r="N245" s="1"/>
      <c r="O245" s="1">
        <f t="shared" si="3"/>
        <v>3</v>
      </c>
      <c r="P245" s="2"/>
    </row>
    <row r="246" spans="1:16" ht="12.75">
      <c r="A246" s="1">
        <v>2007</v>
      </c>
      <c r="B246" s="1">
        <v>4</v>
      </c>
      <c r="C246" s="1" t="s">
        <v>95</v>
      </c>
      <c r="D246" s="1">
        <v>24</v>
      </c>
      <c r="E246" s="1" t="s">
        <v>115</v>
      </c>
      <c r="F246" s="1" t="s">
        <v>62</v>
      </c>
      <c r="G246" s="1" t="s">
        <v>15</v>
      </c>
      <c r="H246" s="1" t="s">
        <v>34</v>
      </c>
      <c r="I246" s="1">
        <f>COUNTIF(E246:$E2244,E246)</f>
        <v>3</v>
      </c>
      <c r="J246" s="1">
        <v>1</v>
      </c>
      <c r="K246" s="1">
        <v>1</v>
      </c>
      <c r="L246" s="1">
        <v>1</v>
      </c>
      <c r="M246" s="1"/>
      <c r="N246" s="1"/>
      <c r="O246" s="1">
        <f t="shared" si="3"/>
        <v>3</v>
      </c>
      <c r="P246" s="2"/>
    </row>
    <row r="247" spans="1:16" ht="12.75">
      <c r="A247" s="1">
        <v>2007</v>
      </c>
      <c r="B247" s="1">
        <v>3</v>
      </c>
      <c r="C247" s="1" t="s">
        <v>42</v>
      </c>
      <c r="D247" s="1">
        <v>23</v>
      </c>
      <c r="E247" s="1" t="s">
        <v>111</v>
      </c>
      <c r="F247" s="1" t="s">
        <v>49</v>
      </c>
      <c r="G247" s="1" t="s">
        <v>15</v>
      </c>
      <c r="H247" s="1" t="s">
        <v>34</v>
      </c>
      <c r="I247" s="1">
        <f>COUNTIF(E247:$E2245,E247)</f>
        <v>1</v>
      </c>
      <c r="J247" s="1">
        <v>1</v>
      </c>
      <c r="K247" s="1"/>
      <c r="L247" s="1"/>
      <c r="M247" s="1"/>
      <c r="N247" s="1"/>
      <c r="O247" s="1">
        <f t="shared" si="3"/>
        <v>1</v>
      </c>
      <c r="P247" s="2"/>
    </row>
    <row r="248" spans="1:16" ht="12.75">
      <c r="A248" s="1">
        <v>2007</v>
      </c>
      <c r="B248" s="1">
        <v>3</v>
      </c>
      <c r="C248" s="1" t="s">
        <v>42</v>
      </c>
      <c r="D248" s="1">
        <v>23</v>
      </c>
      <c r="E248" s="1" t="s">
        <v>112</v>
      </c>
      <c r="F248" s="1" t="s">
        <v>18</v>
      </c>
      <c r="G248" s="1" t="s">
        <v>19</v>
      </c>
      <c r="H248" s="1" t="s">
        <v>34</v>
      </c>
      <c r="I248" s="1">
        <f>COUNTIF(E248:$E2246,E248)</f>
        <v>1</v>
      </c>
      <c r="J248" s="1">
        <v>1</v>
      </c>
      <c r="K248" s="1">
        <v>1</v>
      </c>
      <c r="L248" s="1"/>
      <c r="M248" s="1"/>
      <c r="N248" s="1"/>
      <c r="O248" s="1">
        <f t="shared" si="3"/>
        <v>2</v>
      </c>
      <c r="P248" s="2"/>
    </row>
    <row r="249" spans="1:16" ht="12.75">
      <c r="A249" s="1">
        <v>2007</v>
      </c>
      <c r="B249" s="1">
        <v>3</v>
      </c>
      <c r="C249" s="1" t="s">
        <v>42</v>
      </c>
      <c r="D249" s="1">
        <v>23</v>
      </c>
      <c r="E249" s="1" t="s">
        <v>110</v>
      </c>
      <c r="F249" s="1" t="s">
        <v>62</v>
      </c>
      <c r="G249" s="1" t="s">
        <v>15</v>
      </c>
      <c r="H249" s="1" t="s">
        <v>34</v>
      </c>
      <c r="I249" s="1">
        <f>COUNTIF(E249:$E2247,E249)</f>
        <v>1</v>
      </c>
      <c r="J249" s="1">
        <v>1</v>
      </c>
      <c r="K249" s="1">
        <v>1</v>
      </c>
      <c r="L249" s="1">
        <v>1</v>
      </c>
      <c r="M249" s="1"/>
      <c r="N249" s="1"/>
      <c r="O249" s="1">
        <f t="shared" si="3"/>
        <v>3</v>
      </c>
      <c r="P249" s="2"/>
    </row>
    <row r="250" spans="1:16" ht="12.75">
      <c r="A250" s="1">
        <v>2007</v>
      </c>
      <c r="B250" s="1">
        <v>2</v>
      </c>
      <c r="C250" s="1" t="s">
        <v>88</v>
      </c>
      <c r="D250" s="1">
        <v>22</v>
      </c>
      <c r="E250" s="1" t="s">
        <v>109</v>
      </c>
      <c r="F250" s="1" t="s">
        <v>18</v>
      </c>
      <c r="G250" s="1" t="s">
        <v>19</v>
      </c>
      <c r="H250" s="1" t="s">
        <v>34</v>
      </c>
      <c r="I250" s="1">
        <f>COUNTIF(E250:$E2248,E250)</f>
        <v>1</v>
      </c>
      <c r="J250" s="1">
        <v>1</v>
      </c>
      <c r="K250" s="1">
        <v>1</v>
      </c>
      <c r="L250" s="1"/>
      <c r="M250" s="1"/>
      <c r="N250" s="1"/>
      <c r="O250" s="1">
        <f t="shared" si="3"/>
        <v>2</v>
      </c>
      <c r="P250" s="2"/>
    </row>
    <row r="251" spans="1:16" ht="12.75">
      <c r="A251" s="1">
        <v>2007</v>
      </c>
      <c r="B251" s="1">
        <v>2</v>
      </c>
      <c r="C251" s="1" t="s">
        <v>88</v>
      </c>
      <c r="D251" s="1">
        <v>22</v>
      </c>
      <c r="E251" s="1" t="s">
        <v>622</v>
      </c>
      <c r="F251" s="1" t="s">
        <v>623</v>
      </c>
      <c r="G251" s="1" t="s">
        <v>623</v>
      </c>
      <c r="H251" s="1" t="s">
        <v>56</v>
      </c>
      <c r="I251" s="1">
        <f>COUNTIF(E251:$E2249,E251)</f>
        <v>1</v>
      </c>
      <c r="J251" s="1"/>
      <c r="K251" s="1"/>
      <c r="L251" s="1"/>
      <c r="M251" s="1"/>
      <c r="N251" s="1"/>
      <c r="O251" s="1">
        <f t="shared" si="3"/>
        <v>0</v>
      </c>
      <c r="P251" s="2"/>
    </row>
    <row r="252" spans="1:16" ht="12.75">
      <c r="A252" s="1">
        <v>2007</v>
      </c>
      <c r="B252" s="1">
        <v>2</v>
      </c>
      <c r="C252" s="1" t="s">
        <v>88</v>
      </c>
      <c r="D252" s="1">
        <v>22</v>
      </c>
      <c r="E252" s="1" t="s">
        <v>624</v>
      </c>
      <c r="F252" s="1" t="s">
        <v>18</v>
      </c>
      <c r="G252" s="1" t="s">
        <v>19</v>
      </c>
      <c r="H252" s="1" t="s">
        <v>16</v>
      </c>
      <c r="I252" s="1">
        <f>COUNTIF(E252:$E2250,E252)</f>
        <v>1</v>
      </c>
      <c r="J252" s="1"/>
      <c r="K252" s="1"/>
      <c r="L252" s="1"/>
      <c r="M252" s="1"/>
      <c r="N252" s="1"/>
      <c r="O252" s="1">
        <f t="shared" si="3"/>
        <v>0</v>
      </c>
      <c r="P252" s="2"/>
    </row>
    <row r="253" spans="1:16" ht="12.75">
      <c r="A253" s="1">
        <v>2007</v>
      </c>
      <c r="B253" s="1">
        <v>2</v>
      </c>
      <c r="C253" s="1" t="s">
        <v>88</v>
      </c>
      <c r="D253" s="1">
        <v>22</v>
      </c>
      <c r="E253" s="1" t="s">
        <v>107</v>
      </c>
      <c r="F253" s="1" t="s">
        <v>108</v>
      </c>
      <c r="G253" s="1" t="s">
        <v>45</v>
      </c>
      <c r="H253" s="1" t="s">
        <v>34</v>
      </c>
      <c r="I253" s="1">
        <f>COUNTIF(E253:$E2251,E253)</f>
        <v>1</v>
      </c>
      <c r="J253" s="1">
        <v>1</v>
      </c>
      <c r="K253" s="1">
        <v>1</v>
      </c>
      <c r="L253" s="1">
        <v>1</v>
      </c>
      <c r="M253" s="1"/>
      <c r="N253" s="1"/>
      <c r="O253" s="1">
        <f t="shared" si="3"/>
        <v>3</v>
      </c>
      <c r="P253" s="2"/>
    </row>
    <row r="254" spans="1:16" ht="12.75">
      <c r="A254" s="1">
        <v>2007</v>
      </c>
      <c r="B254" s="1">
        <v>1</v>
      </c>
      <c r="C254" s="1" t="s">
        <v>29</v>
      </c>
      <c r="D254" s="1">
        <v>21</v>
      </c>
      <c r="E254" s="1" t="s">
        <v>105</v>
      </c>
      <c r="F254" s="1" t="s">
        <v>49</v>
      </c>
      <c r="G254" s="1" t="s">
        <v>15</v>
      </c>
      <c r="H254" s="1" t="s">
        <v>34</v>
      </c>
      <c r="I254" s="1">
        <f>COUNTIF(E254:$E2252,E254)</f>
        <v>2</v>
      </c>
      <c r="J254" s="1">
        <v>1</v>
      </c>
      <c r="K254" s="1">
        <v>1</v>
      </c>
      <c r="L254" s="1"/>
      <c r="M254" s="1"/>
      <c r="N254" s="1"/>
      <c r="O254" s="1">
        <f t="shared" si="3"/>
        <v>2</v>
      </c>
      <c r="P254" s="2"/>
    </row>
    <row r="255" spans="1:16" ht="12.75">
      <c r="A255" s="1">
        <v>2007</v>
      </c>
      <c r="B255" s="1">
        <v>1</v>
      </c>
      <c r="C255" s="1" t="s">
        <v>29</v>
      </c>
      <c r="D255" s="1">
        <v>21</v>
      </c>
      <c r="E255" s="1" t="s">
        <v>625</v>
      </c>
      <c r="F255" s="1" t="s">
        <v>626</v>
      </c>
      <c r="G255" s="1" t="s">
        <v>15</v>
      </c>
      <c r="H255" s="1" t="s">
        <v>100</v>
      </c>
      <c r="I255" s="1">
        <f>COUNTIF(E255:$E2253,E255)</f>
        <v>1</v>
      </c>
      <c r="J255" s="1"/>
      <c r="K255" s="1"/>
      <c r="L255" s="1"/>
      <c r="M255" s="1"/>
      <c r="N255" s="1"/>
      <c r="O255" s="1">
        <f t="shared" si="3"/>
        <v>0</v>
      </c>
      <c r="P255" s="2"/>
    </row>
    <row r="256" spans="1:16" ht="12.75">
      <c r="A256" s="1">
        <v>2007</v>
      </c>
      <c r="B256" s="1">
        <v>1</v>
      </c>
      <c r="C256" s="1" t="s">
        <v>29</v>
      </c>
      <c r="D256" s="1">
        <v>21</v>
      </c>
      <c r="E256" s="1" t="s">
        <v>106</v>
      </c>
      <c r="F256" s="1" t="s">
        <v>74</v>
      </c>
      <c r="G256" s="1" t="s">
        <v>15</v>
      </c>
      <c r="H256" s="1" t="s">
        <v>34</v>
      </c>
      <c r="I256" s="1">
        <f>COUNTIF(E256:$E2254,E256)</f>
        <v>2</v>
      </c>
      <c r="J256" s="1">
        <v>1</v>
      </c>
      <c r="K256" s="1">
        <v>1</v>
      </c>
      <c r="L256" s="1"/>
      <c r="M256" s="1"/>
      <c r="N256" s="1"/>
      <c r="O256" s="1">
        <f t="shared" si="3"/>
        <v>2</v>
      </c>
      <c r="P256" s="2"/>
    </row>
    <row r="257" spans="1:16" ht="12.75">
      <c r="A257" s="1">
        <v>2006</v>
      </c>
      <c r="B257" s="1">
        <v>6</v>
      </c>
      <c r="C257" s="1" t="s">
        <v>102</v>
      </c>
      <c r="D257" s="1">
        <v>27</v>
      </c>
      <c r="E257" s="1" t="s">
        <v>138</v>
      </c>
      <c r="F257" s="1" t="s">
        <v>18</v>
      </c>
      <c r="G257" s="1" t="s">
        <v>19</v>
      </c>
      <c r="H257" s="1" t="s">
        <v>41</v>
      </c>
      <c r="I257" s="1">
        <f>COUNTIF(E257:$E2255,E257)</f>
        <v>1</v>
      </c>
      <c r="J257" s="1">
        <v>1</v>
      </c>
      <c r="K257" s="1">
        <v>1</v>
      </c>
      <c r="L257" s="1"/>
      <c r="M257" s="1"/>
      <c r="N257" s="1"/>
      <c r="O257" s="1">
        <f t="shared" si="3"/>
        <v>2</v>
      </c>
      <c r="P257" s="2"/>
    </row>
    <row r="258" spans="1:16" ht="12.75">
      <c r="A258" s="1">
        <v>2006</v>
      </c>
      <c r="B258" s="1">
        <v>6</v>
      </c>
      <c r="C258" s="1" t="s">
        <v>102</v>
      </c>
      <c r="D258" s="1">
        <v>27</v>
      </c>
      <c r="E258" s="1" t="s">
        <v>137</v>
      </c>
      <c r="F258" s="1" t="s">
        <v>18</v>
      </c>
      <c r="G258" s="1" t="s">
        <v>19</v>
      </c>
      <c r="H258" s="1" t="s">
        <v>20</v>
      </c>
      <c r="I258" s="1">
        <f>COUNTIF(E258:$E2256,E258)</f>
        <v>1</v>
      </c>
      <c r="J258" s="1">
        <v>1</v>
      </c>
      <c r="K258" s="1">
        <v>1</v>
      </c>
      <c r="L258" s="1">
        <v>1</v>
      </c>
      <c r="M258" s="1"/>
      <c r="N258" s="1"/>
      <c r="O258" s="1">
        <f t="shared" si="3"/>
        <v>3</v>
      </c>
      <c r="P258" s="2"/>
    </row>
    <row r="259" spans="1:16" ht="12.75">
      <c r="A259" s="1">
        <v>2006</v>
      </c>
      <c r="B259" s="1">
        <v>6</v>
      </c>
      <c r="C259" s="1" t="s">
        <v>102</v>
      </c>
      <c r="D259" s="1">
        <v>27</v>
      </c>
      <c r="E259" s="1" t="s">
        <v>135</v>
      </c>
      <c r="F259" s="1" t="s">
        <v>136</v>
      </c>
      <c r="G259" s="1" t="s">
        <v>45</v>
      </c>
      <c r="H259" s="1" t="s">
        <v>34</v>
      </c>
      <c r="I259" s="1">
        <f>COUNTIF(E259:$E2257,E259)</f>
        <v>1</v>
      </c>
      <c r="J259" s="1">
        <v>1</v>
      </c>
      <c r="K259" s="1">
        <v>1</v>
      </c>
      <c r="L259" s="1">
        <v>1</v>
      </c>
      <c r="M259" s="1"/>
      <c r="N259" s="1"/>
      <c r="O259" s="1">
        <f aca="true" t="shared" si="4" ref="O259:O322">SUM(J259:N259)</f>
        <v>3</v>
      </c>
      <c r="P259" s="2"/>
    </row>
    <row r="260" spans="1:16" ht="12.75">
      <c r="A260" s="1">
        <v>2006</v>
      </c>
      <c r="B260" s="1">
        <v>6</v>
      </c>
      <c r="C260" s="1" t="s">
        <v>102</v>
      </c>
      <c r="D260" s="1">
        <v>27</v>
      </c>
      <c r="E260" s="1" t="s">
        <v>627</v>
      </c>
      <c r="F260" s="1" t="s">
        <v>301</v>
      </c>
      <c r="G260" s="1" t="s">
        <v>45</v>
      </c>
      <c r="H260" s="1" t="s">
        <v>56</v>
      </c>
      <c r="I260" s="1">
        <f>COUNTIF(E260:$E2258,E260)</f>
        <v>1</v>
      </c>
      <c r="J260" s="1"/>
      <c r="K260" s="1"/>
      <c r="L260" s="1"/>
      <c r="M260" s="1"/>
      <c r="N260" s="1"/>
      <c r="O260" s="1">
        <f t="shared" si="4"/>
        <v>0</v>
      </c>
      <c r="P260" s="2"/>
    </row>
    <row r="261" spans="1:16" ht="12.75">
      <c r="A261" s="1">
        <v>2006</v>
      </c>
      <c r="B261" s="1">
        <v>6</v>
      </c>
      <c r="C261" s="1" t="s">
        <v>102</v>
      </c>
      <c r="D261" s="1">
        <v>27</v>
      </c>
      <c r="E261" s="1" t="s">
        <v>628</v>
      </c>
      <c r="F261" s="1" t="s">
        <v>49</v>
      </c>
      <c r="G261" s="1" t="s">
        <v>15</v>
      </c>
      <c r="H261" s="1" t="s">
        <v>16</v>
      </c>
      <c r="I261" s="1">
        <f>COUNTIF(E261:$E2259,E261)</f>
        <v>1</v>
      </c>
      <c r="J261" s="1"/>
      <c r="K261" s="1"/>
      <c r="L261" s="1"/>
      <c r="M261" s="1"/>
      <c r="N261" s="1"/>
      <c r="O261" s="1">
        <f t="shared" si="4"/>
        <v>0</v>
      </c>
      <c r="P261" s="2"/>
    </row>
    <row r="262" spans="1:16" ht="12.75">
      <c r="A262" s="1">
        <v>2006</v>
      </c>
      <c r="B262" s="1">
        <v>5</v>
      </c>
      <c r="C262" s="1" t="s">
        <v>98</v>
      </c>
      <c r="D262" s="1">
        <v>26</v>
      </c>
      <c r="E262" s="1" t="s">
        <v>134</v>
      </c>
      <c r="F262" s="1" t="s">
        <v>49</v>
      </c>
      <c r="G262" s="1" t="s">
        <v>15</v>
      </c>
      <c r="H262" s="1" t="s">
        <v>34</v>
      </c>
      <c r="I262" s="1">
        <f>COUNTIF(E262:$E2260,E262)</f>
        <v>1</v>
      </c>
      <c r="J262" s="1">
        <v>1</v>
      </c>
      <c r="K262" s="1"/>
      <c r="L262" s="1"/>
      <c r="M262" s="1"/>
      <c r="N262" s="1"/>
      <c r="O262" s="1">
        <f t="shared" si="4"/>
        <v>1</v>
      </c>
      <c r="P262" s="2"/>
    </row>
    <row r="263" spans="1:16" ht="12.75">
      <c r="A263" s="1">
        <v>2006</v>
      </c>
      <c r="B263" s="1">
        <v>5</v>
      </c>
      <c r="C263" s="1" t="s">
        <v>98</v>
      </c>
      <c r="D263" s="1">
        <v>26</v>
      </c>
      <c r="E263" s="1" t="s">
        <v>629</v>
      </c>
      <c r="F263" s="1" t="s">
        <v>630</v>
      </c>
      <c r="G263" s="1" t="s">
        <v>15</v>
      </c>
      <c r="H263" s="1" t="s">
        <v>56</v>
      </c>
      <c r="I263" s="1">
        <f>COUNTIF(E263:$E2261,E263)</f>
        <v>1</v>
      </c>
      <c r="J263" s="1"/>
      <c r="K263" s="1"/>
      <c r="L263" s="1"/>
      <c r="M263" s="1"/>
      <c r="N263" s="1"/>
      <c r="O263" s="1">
        <f t="shared" si="4"/>
        <v>0</v>
      </c>
      <c r="P263" s="2"/>
    </row>
    <row r="264" spans="1:16" ht="12.75">
      <c r="A264" s="1">
        <v>2006</v>
      </c>
      <c r="B264" s="1">
        <v>5</v>
      </c>
      <c r="C264" s="1" t="s">
        <v>98</v>
      </c>
      <c r="D264" s="1">
        <v>26</v>
      </c>
      <c r="E264" s="1" t="s">
        <v>83</v>
      </c>
      <c r="F264" s="1" t="s">
        <v>33</v>
      </c>
      <c r="G264" s="1" t="s">
        <v>15</v>
      </c>
      <c r="H264" s="1" t="s">
        <v>34</v>
      </c>
      <c r="I264" s="1">
        <f>COUNTIF(E264:$E2262,E264)</f>
        <v>1</v>
      </c>
      <c r="J264" s="1">
        <v>1</v>
      </c>
      <c r="K264" s="1">
        <v>1</v>
      </c>
      <c r="L264" s="1">
        <v>1</v>
      </c>
      <c r="M264" s="1"/>
      <c r="N264" s="1"/>
      <c r="O264" s="1">
        <f t="shared" si="4"/>
        <v>3</v>
      </c>
      <c r="P264" s="2"/>
    </row>
    <row r="265" spans="1:16" ht="12.75">
      <c r="A265" s="1">
        <v>2006</v>
      </c>
      <c r="B265" s="1">
        <v>5</v>
      </c>
      <c r="C265" s="1" t="s">
        <v>98</v>
      </c>
      <c r="D265" s="1">
        <v>26</v>
      </c>
      <c r="E265" s="1" t="s">
        <v>133</v>
      </c>
      <c r="F265" s="1" t="s">
        <v>22</v>
      </c>
      <c r="G265" s="1" t="s">
        <v>15</v>
      </c>
      <c r="H265" s="1" t="s">
        <v>16</v>
      </c>
      <c r="I265" s="1">
        <f>COUNTIF(E265:$E2263,E265)</f>
        <v>2</v>
      </c>
      <c r="J265" s="1">
        <v>1</v>
      </c>
      <c r="K265" s="1">
        <v>1</v>
      </c>
      <c r="L265" s="1">
        <v>1</v>
      </c>
      <c r="M265" s="1"/>
      <c r="N265" s="1"/>
      <c r="O265" s="1">
        <f t="shared" si="4"/>
        <v>3</v>
      </c>
      <c r="P265" s="2"/>
    </row>
    <row r="266" spans="1:16" ht="12.75">
      <c r="A266" s="1">
        <v>2006</v>
      </c>
      <c r="B266" s="1">
        <v>4</v>
      </c>
      <c r="C266" s="1" t="s">
        <v>95</v>
      </c>
      <c r="D266" s="1">
        <v>25</v>
      </c>
      <c r="E266" s="1" t="s">
        <v>130</v>
      </c>
      <c r="F266" s="1" t="s">
        <v>75</v>
      </c>
      <c r="G266" s="1" t="s">
        <v>45</v>
      </c>
      <c r="H266" s="1" t="s">
        <v>34</v>
      </c>
      <c r="I266" s="1">
        <f>COUNTIF(E266:$E2264,E266)</f>
        <v>1</v>
      </c>
      <c r="J266" s="1">
        <v>1</v>
      </c>
      <c r="K266" s="1"/>
      <c r="L266" s="1"/>
      <c r="M266" s="1"/>
      <c r="N266" s="1"/>
      <c r="O266" s="1">
        <f t="shared" si="4"/>
        <v>1</v>
      </c>
      <c r="P266" s="2"/>
    </row>
    <row r="267" spans="1:16" ht="12.75">
      <c r="A267" s="1">
        <v>2006</v>
      </c>
      <c r="B267" s="1">
        <v>4</v>
      </c>
      <c r="C267" s="1" t="s">
        <v>95</v>
      </c>
      <c r="D267" s="1">
        <v>25</v>
      </c>
      <c r="E267" s="1" t="s">
        <v>132</v>
      </c>
      <c r="F267" s="1" t="s">
        <v>18</v>
      </c>
      <c r="G267" s="1" t="s">
        <v>19</v>
      </c>
      <c r="H267" s="1" t="s">
        <v>34</v>
      </c>
      <c r="I267" s="1">
        <f>COUNTIF(E267:$E2265,E267)</f>
        <v>3</v>
      </c>
      <c r="J267" s="1">
        <v>1</v>
      </c>
      <c r="K267" s="1"/>
      <c r="L267" s="1"/>
      <c r="M267" s="1"/>
      <c r="N267" s="1"/>
      <c r="O267" s="1">
        <f t="shared" si="4"/>
        <v>1</v>
      </c>
      <c r="P267" s="2"/>
    </row>
    <row r="268" spans="1:16" ht="12.75">
      <c r="A268" s="1">
        <v>2006</v>
      </c>
      <c r="B268" s="1">
        <v>4</v>
      </c>
      <c r="C268" s="1" t="s">
        <v>95</v>
      </c>
      <c r="D268" s="1">
        <v>25</v>
      </c>
      <c r="E268" s="1" t="s">
        <v>51</v>
      </c>
      <c r="F268" s="1" t="s">
        <v>18</v>
      </c>
      <c r="G268" s="1" t="s">
        <v>19</v>
      </c>
      <c r="H268" s="1" t="s">
        <v>20</v>
      </c>
      <c r="I268" s="1">
        <f>COUNTIF(E268:$E2266,E268)</f>
        <v>8</v>
      </c>
      <c r="J268" s="1">
        <v>1</v>
      </c>
      <c r="K268" s="1">
        <v>1</v>
      </c>
      <c r="L268" s="1">
        <v>1</v>
      </c>
      <c r="M268" s="1"/>
      <c r="N268" s="1"/>
      <c r="O268" s="1">
        <f t="shared" si="4"/>
        <v>3</v>
      </c>
      <c r="P268" s="2"/>
    </row>
    <row r="269" spans="1:16" ht="12.75">
      <c r="A269" s="1">
        <v>2006</v>
      </c>
      <c r="B269" s="1">
        <v>4</v>
      </c>
      <c r="C269" s="1" t="s">
        <v>95</v>
      </c>
      <c r="D269" s="1">
        <v>25</v>
      </c>
      <c r="E269" s="1" t="s">
        <v>131</v>
      </c>
      <c r="F269" s="1" t="s">
        <v>18</v>
      </c>
      <c r="G269" s="1" t="s">
        <v>19</v>
      </c>
      <c r="H269" s="1" t="s">
        <v>100</v>
      </c>
      <c r="I269" s="1">
        <f>COUNTIF(E269:$E2267,E269)</f>
        <v>1</v>
      </c>
      <c r="J269" s="1">
        <v>1</v>
      </c>
      <c r="K269" s="1">
        <v>1</v>
      </c>
      <c r="L269" s="1">
        <v>2</v>
      </c>
      <c r="M269" s="1"/>
      <c r="N269" s="1"/>
      <c r="O269" s="1">
        <f t="shared" si="4"/>
        <v>4</v>
      </c>
      <c r="P269" s="2"/>
    </row>
    <row r="270" spans="1:16" ht="12.75">
      <c r="A270" s="1">
        <v>2006</v>
      </c>
      <c r="B270" s="1">
        <v>3</v>
      </c>
      <c r="C270" s="1" t="s">
        <v>42</v>
      </c>
      <c r="D270" s="1">
        <v>24</v>
      </c>
      <c r="E270" s="1" t="s">
        <v>129</v>
      </c>
      <c r="F270" s="1" t="s">
        <v>18</v>
      </c>
      <c r="G270" s="1" t="s">
        <v>15</v>
      </c>
      <c r="H270" s="1" t="s">
        <v>34</v>
      </c>
      <c r="I270" s="1">
        <f>COUNTIF(E270:$E2268,E270)</f>
        <v>2</v>
      </c>
      <c r="J270" s="1">
        <v>1</v>
      </c>
      <c r="K270" s="1">
        <v>1</v>
      </c>
      <c r="L270" s="1">
        <v>1</v>
      </c>
      <c r="M270" s="1"/>
      <c r="N270" s="1"/>
      <c r="O270" s="1">
        <f t="shared" si="4"/>
        <v>3</v>
      </c>
      <c r="P270" s="2"/>
    </row>
    <row r="271" spans="1:16" ht="12.75">
      <c r="A271" s="1">
        <v>2006</v>
      </c>
      <c r="B271" s="1">
        <v>3</v>
      </c>
      <c r="C271" s="1" t="s">
        <v>42</v>
      </c>
      <c r="D271" s="1">
        <v>24</v>
      </c>
      <c r="E271" s="1" t="s">
        <v>127</v>
      </c>
      <c r="F271" s="1" t="s">
        <v>128</v>
      </c>
      <c r="G271" s="1" t="s">
        <v>45</v>
      </c>
      <c r="H271" s="1" t="s">
        <v>34</v>
      </c>
      <c r="I271" s="1">
        <f>COUNTIF(E271:$E2269,E271)</f>
        <v>1</v>
      </c>
      <c r="J271" s="1">
        <v>1</v>
      </c>
      <c r="K271" s="1">
        <v>1</v>
      </c>
      <c r="L271" s="1">
        <v>1</v>
      </c>
      <c r="M271" s="1"/>
      <c r="N271" s="1"/>
      <c r="O271" s="1">
        <f t="shared" si="4"/>
        <v>3</v>
      </c>
      <c r="P271" s="2"/>
    </row>
    <row r="272" spans="1:16" ht="12.75">
      <c r="A272" s="1">
        <v>2006</v>
      </c>
      <c r="B272" s="1">
        <v>3</v>
      </c>
      <c r="C272" s="1" t="s">
        <v>42</v>
      </c>
      <c r="D272" s="1">
        <v>24</v>
      </c>
      <c r="E272" s="1" t="s">
        <v>631</v>
      </c>
      <c r="F272" s="1" t="s">
        <v>49</v>
      </c>
      <c r="G272" s="1" t="s">
        <v>15</v>
      </c>
      <c r="H272" s="1" t="s">
        <v>16</v>
      </c>
      <c r="I272" s="1">
        <f>COUNTIF(E272:$E2270,E272)</f>
        <v>1</v>
      </c>
      <c r="J272" s="1"/>
      <c r="K272" s="1"/>
      <c r="L272" s="1"/>
      <c r="M272" s="1"/>
      <c r="N272" s="1"/>
      <c r="O272" s="1">
        <f t="shared" si="4"/>
        <v>0</v>
      </c>
      <c r="P272" s="2"/>
    </row>
    <row r="273" spans="1:16" ht="12.75">
      <c r="A273" s="1">
        <v>2006</v>
      </c>
      <c r="B273" s="1">
        <v>3</v>
      </c>
      <c r="C273" s="1" t="s">
        <v>42</v>
      </c>
      <c r="D273" s="1">
        <v>24</v>
      </c>
      <c r="E273" s="1" t="s">
        <v>444</v>
      </c>
      <c r="F273" s="1" t="s">
        <v>28</v>
      </c>
      <c r="G273" s="1" t="s">
        <v>15</v>
      </c>
      <c r="H273" s="1" t="s">
        <v>20</v>
      </c>
      <c r="I273" s="1">
        <f>COUNTIF(E273:$E2271,E273)</f>
        <v>3</v>
      </c>
      <c r="J273" s="1"/>
      <c r="K273" s="1"/>
      <c r="L273" s="1"/>
      <c r="M273" s="1"/>
      <c r="N273" s="1"/>
      <c r="O273" s="1">
        <f t="shared" si="4"/>
        <v>0</v>
      </c>
      <c r="P273" s="2"/>
    </row>
    <row r="274" spans="1:16" ht="12.75">
      <c r="A274" s="1">
        <v>2006</v>
      </c>
      <c r="B274" s="1">
        <v>2</v>
      </c>
      <c r="C274" s="1" t="s">
        <v>88</v>
      </c>
      <c r="D274" s="1">
        <v>23</v>
      </c>
      <c r="E274" s="1" t="s">
        <v>123</v>
      </c>
      <c r="F274" s="1" t="s">
        <v>62</v>
      </c>
      <c r="G274" s="1" t="s">
        <v>15</v>
      </c>
      <c r="H274" s="1" t="s">
        <v>16</v>
      </c>
      <c r="I274" s="1">
        <f>COUNTIF(E274:$E2272,E274)</f>
        <v>1</v>
      </c>
      <c r="J274" s="1">
        <v>1</v>
      </c>
      <c r="K274" s="1"/>
      <c r="L274" s="1"/>
      <c r="M274" s="1"/>
      <c r="N274" s="1"/>
      <c r="O274" s="1">
        <f t="shared" si="4"/>
        <v>1</v>
      </c>
      <c r="P274" s="2"/>
    </row>
    <row r="275" spans="1:16" ht="12.75">
      <c r="A275" s="1">
        <v>2006</v>
      </c>
      <c r="B275" s="1">
        <v>2</v>
      </c>
      <c r="C275" s="1" t="s">
        <v>88</v>
      </c>
      <c r="D275" s="1">
        <v>23</v>
      </c>
      <c r="E275" s="1" t="s">
        <v>125</v>
      </c>
      <c r="F275" s="1" t="s">
        <v>18</v>
      </c>
      <c r="G275" s="1" t="s">
        <v>19</v>
      </c>
      <c r="H275" s="1" t="s">
        <v>126</v>
      </c>
      <c r="I275" s="1">
        <f>COUNTIF(E275:$E2273,E275)</f>
        <v>5</v>
      </c>
      <c r="J275" s="1">
        <v>1</v>
      </c>
      <c r="K275" s="1">
        <v>1</v>
      </c>
      <c r="L275" s="1"/>
      <c r="M275" s="1"/>
      <c r="N275" s="1"/>
      <c r="O275" s="1">
        <f t="shared" si="4"/>
        <v>2</v>
      </c>
      <c r="P275" s="2"/>
    </row>
    <row r="276" spans="1:16" ht="12.75">
      <c r="A276" s="1">
        <v>2006</v>
      </c>
      <c r="B276" s="1">
        <v>2</v>
      </c>
      <c r="C276" s="1" t="s">
        <v>88</v>
      </c>
      <c r="D276" s="1">
        <v>23</v>
      </c>
      <c r="E276" s="1" t="s">
        <v>124</v>
      </c>
      <c r="F276" s="1" t="s">
        <v>22</v>
      </c>
      <c r="G276" s="1" t="s">
        <v>15</v>
      </c>
      <c r="H276" s="1" t="s">
        <v>16</v>
      </c>
      <c r="I276" s="1">
        <f>COUNTIF(E276:$E2274,E276)</f>
        <v>1</v>
      </c>
      <c r="J276" s="1">
        <v>1</v>
      </c>
      <c r="K276" s="1">
        <v>1</v>
      </c>
      <c r="L276" s="1">
        <v>1</v>
      </c>
      <c r="M276" s="1"/>
      <c r="N276" s="1"/>
      <c r="O276" s="1">
        <f t="shared" si="4"/>
        <v>3</v>
      </c>
      <c r="P276" s="2"/>
    </row>
    <row r="277" spans="1:16" ht="12.75">
      <c r="A277" s="1">
        <v>2006</v>
      </c>
      <c r="B277" s="1">
        <v>2</v>
      </c>
      <c r="C277" s="1" t="s">
        <v>88</v>
      </c>
      <c r="D277" s="1">
        <v>23</v>
      </c>
      <c r="E277" s="1" t="s">
        <v>122</v>
      </c>
      <c r="F277" s="1" t="s">
        <v>33</v>
      </c>
      <c r="G277" s="1" t="s">
        <v>15</v>
      </c>
      <c r="H277" s="1" t="s">
        <v>16</v>
      </c>
      <c r="I277" s="1">
        <f>COUNTIF(E277:$E2275,E277)</f>
        <v>4</v>
      </c>
      <c r="J277" s="1">
        <v>1</v>
      </c>
      <c r="K277" s="1">
        <v>1</v>
      </c>
      <c r="L277" s="1">
        <v>1</v>
      </c>
      <c r="M277" s="1"/>
      <c r="N277" s="1"/>
      <c r="O277" s="1">
        <f t="shared" si="4"/>
        <v>3</v>
      </c>
      <c r="P277" s="2"/>
    </row>
    <row r="278" spans="1:16" ht="12.75">
      <c r="A278" s="1">
        <v>2006</v>
      </c>
      <c r="B278" s="1">
        <v>1</v>
      </c>
      <c r="C278" s="1" t="s">
        <v>29</v>
      </c>
      <c r="D278" s="1">
        <v>22</v>
      </c>
      <c r="E278" s="1" t="s">
        <v>121</v>
      </c>
      <c r="F278" s="1" t="s">
        <v>28</v>
      </c>
      <c r="G278" s="1" t="s">
        <v>15</v>
      </c>
      <c r="H278" s="1" t="s">
        <v>41</v>
      </c>
      <c r="I278" s="1">
        <f>COUNTIF(E278:$E2276,E278)</f>
        <v>4</v>
      </c>
      <c r="J278" s="1">
        <v>1</v>
      </c>
      <c r="K278" s="1">
        <v>1</v>
      </c>
      <c r="L278" s="1"/>
      <c r="M278" s="1"/>
      <c r="N278" s="1"/>
      <c r="O278" s="1">
        <f t="shared" si="4"/>
        <v>2</v>
      </c>
      <c r="P278" s="2"/>
    </row>
    <row r="279" spans="1:16" ht="12.75">
      <c r="A279" s="1">
        <v>2006</v>
      </c>
      <c r="B279" s="1">
        <v>1</v>
      </c>
      <c r="C279" s="1" t="s">
        <v>29</v>
      </c>
      <c r="D279" s="1">
        <v>22</v>
      </c>
      <c r="E279" s="1" t="s">
        <v>632</v>
      </c>
      <c r="F279" s="1" t="s">
        <v>49</v>
      </c>
      <c r="G279" s="1" t="s">
        <v>15</v>
      </c>
      <c r="H279" s="1" t="s">
        <v>34</v>
      </c>
      <c r="I279" s="1">
        <f>COUNTIF(E279:$E2277,E279)</f>
        <v>1</v>
      </c>
      <c r="J279" s="1"/>
      <c r="K279" s="1"/>
      <c r="L279" s="1"/>
      <c r="M279" s="1"/>
      <c r="N279" s="1"/>
      <c r="O279" s="1">
        <f t="shared" si="4"/>
        <v>0</v>
      </c>
      <c r="P279" s="2"/>
    </row>
    <row r="280" spans="1:16" ht="12.75">
      <c r="A280" s="1">
        <v>2006</v>
      </c>
      <c r="B280" s="1">
        <v>1</v>
      </c>
      <c r="C280" s="1" t="s">
        <v>29</v>
      </c>
      <c r="D280" s="1">
        <v>22</v>
      </c>
      <c r="E280" s="1" t="s">
        <v>61</v>
      </c>
      <c r="F280" s="1" t="s">
        <v>62</v>
      </c>
      <c r="G280" s="1" t="s">
        <v>15</v>
      </c>
      <c r="H280" s="1" t="s">
        <v>34</v>
      </c>
      <c r="I280" s="1">
        <f>COUNTIF(E280:$E2278,E280)</f>
        <v>1</v>
      </c>
      <c r="J280" s="1">
        <v>1</v>
      </c>
      <c r="K280" s="1">
        <v>1</v>
      </c>
      <c r="L280" s="1">
        <v>1</v>
      </c>
      <c r="M280" s="1"/>
      <c r="N280" s="1"/>
      <c r="O280" s="1">
        <f t="shared" si="4"/>
        <v>3</v>
      </c>
      <c r="P280" s="2"/>
    </row>
    <row r="281" spans="1:16" ht="12.75">
      <c r="A281" s="1">
        <v>2005</v>
      </c>
      <c r="B281" s="1">
        <v>6</v>
      </c>
      <c r="C281" s="1" t="s">
        <v>102</v>
      </c>
      <c r="D281" s="1">
        <v>21</v>
      </c>
      <c r="E281" s="1" t="s">
        <v>153</v>
      </c>
      <c r="F281" s="1" t="s">
        <v>18</v>
      </c>
      <c r="G281" s="1" t="s">
        <v>15</v>
      </c>
      <c r="H281" s="1" t="s">
        <v>20</v>
      </c>
      <c r="I281" s="1">
        <f>COUNTIF(E281:$E2279,E281)</f>
        <v>5</v>
      </c>
      <c r="J281" s="1">
        <v>1</v>
      </c>
      <c r="K281" s="1">
        <v>1</v>
      </c>
      <c r="L281" s="1"/>
      <c r="M281" s="1"/>
      <c r="N281" s="1"/>
      <c r="O281" s="1">
        <f t="shared" si="4"/>
        <v>2</v>
      </c>
      <c r="P281" s="2"/>
    </row>
    <row r="282" spans="1:16" ht="12.75">
      <c r="A282" s="1">
        <v>2005</v>
      </c>
      <c r="B282" s="1">
        <v>6</v>
      </c>
      <c r="C282" s="1" t="s">
        <v>102</v>
      </c>
      <c r="D282" s="1">
        <v>21</v>
      </c>
      <c r="E282" s="1" t="s">
        <v>418</v>
      </c>
      <c r="F282" s="1" t="s">
        <v>22</v>
      </c>
      <c r="G282" s="1" t="s">
        <v>15</v>
      </c>
      <c r="H282" s="1" t="s">
        <v>16</v>
      </c>
      <c r="I282" s="1">
        <f>COUNTIF(E282:$E2280,E282)</f>
        <v>2</v>
      </c>
      <c r="J282" s="1"/>
      <c r="K282" s="1"/>
      <c r="L282" s="1"/>
      <c r="M282" s="1"/>
      <c r="N282" s="1"/>
      <c r="O282" s="1">
        <f t="shared" si="4"/>
        <v>0</v>
      </c>
      <c r="P282" s="2"/>
    </row>
    <row r="283" spans="1:16" ht="12.75">
      <c r="A283" s="1">
        <v>2005</v>
      </c>
      <c r="B283" s="1">
        <v>6</v>
      </c>
      <c r="C283" s="1" t="s">
        <v>102</v>
      </c>
      <c r="D283" s="1">
        <v>21</v>
      </c>
      <c r="E283" s="1" t="s">
        <v>155</v>
      </c>
      <c r="F283" s="1" t="s">
        <v>62</v>
      </c>
      <c r="G283" s="1" t="s">
        <v>15</v>
      </c>
      <c r="H283" s="1" t="s">
        <v>34</v>
      </c>
      <c r="I283" s="1">
        <f>COUNTIF(E283:$E2281,E283)</f>
        <v>2</v>
      </c>
      <c r="J283" s="1">
        <v>1</v>
      </c>
      <c r="K283" s="1">
        <v>1</v>
      </c>
      <c r="L283" s="1"/>
      <c r="M283" s="1"/>
      <c r="N283" s="1"/>
      <c r="O283" s="1">
        <f t="shared" si="4"/>
        <v>2</v>
      </c>
      <c r="P283" s="2"/>
    </row>
    <row r="284" spans="1:16" ht="12.75">
      <c r="A284" s="1">
        <v>2005</v>
      </c>
      <c r="B284" s="1">
        <v>6</v>
      </c>
      <c r="C284" s="1" t="s">
        <v>102</v>
      </c>
      <c r="D284" s="1">
        <v>21</v>
      </c>
      <c r="E284" s="1" t="s">
        <v>30</v>
      </c>
      <c r="F284" s="1" t="s">
        <v>22</v>
      </c>
      <c r="G284" s="1" t="s">
        <v>15</v>
      </c>
      <c r="H284" s="1" t="s">
        <v>16</v>
      </c>
      <c r="I284" s="1">
        <f>COUNTIF(E284:$E2282,E284)</f>
        <v>2</v>
      </c>
      <c r="J284" s="1">
        <v>1</v>
      </c>
      <c r="K284" s="1">
        <v>1</v>
      </c>
      <c r="L284" s="1">
        <v>1</v>
      </c>
      <c r="M284" s="1"/>
      <c r="N284" s="1"/>
      <c r="O284" s="1">
        <f t="shared" si="4"/>
        <v>3</v>
      </c>
      <c r="P284" s="2"/>
    </row>
    <row r="285" spans="1:16" ht="12.75">
      <c r="A285" s="1">
        <v>2005</v>
      </c>
      <c r="B285" s="1">
        <v>6</v>
      </c>
      <c r="C285" s="1" t="s">
        <v>102</v>
      </c>
      <c r="D285" s="1">
        <v>21</v>
      </c>
      <c r="E285" s="1" t="s">
        <v>154</v>
      </c>
      <c r="F285" s="1" t="s">
        <v>62</v>
      </c>
      <c r="G285" s="1" t="s">
        <v>15</v>
      </c>
      <c r="H285" s="1" t="s">
        <v>16</v>
      </c>
      <c r="I285" s="1">
        <f>COUNTIF(E285:$E2283,E285)</f>
        <v>3</v>
      </c>
      <c r="J285" s="1">
        <v>1</v>
      </c>
      <c r="K285" s="1">
        <v>1</v>
      </c>
      <c r="L285" s="1">
        <v>1</v>
      </c>
      <c r="M285" s="1"/>
      <c r="N285" s="1"/>
      <c r="O285" s="1">
        <f t="shared" si="4"/>
        <v>3</v>
      </c>
      <c r="P285" s="2"/>
    </row>
    <row r="286" spans="1:16" ht="12.75">
      <c r="A286" s="1">
        <v>2005</v>
      </c>
      <c r="B286" s="1">
        <v>5</v>
      </c>
      <c r="C286" s="1" t="s">
        <v>98</v>
      </c>
      <c r="D286" s="1">
        <v>20</v>
      </c>
      <c r="E286" s="1" t="s">
        <v>152</v>
      </c>
      <c r="F286" s="1" t="s">
        <v>75</v>
      </c>
      <c r="G286" s="1" t="s">
        <v>45</v>
      </c>
      <c r="H286" s="1" t="s">
        <v>34</v>
      </c>
      <c r="I286" s="1">
        <f>COUNTIF(E286:$E2284,E286)</f>
        <v>1</v>
      </c>
      <c r="J286" s="1">
        <v>1</v>
      </c>
      <c r="K286" s="1">
        <v>1</v>
      </c>
      <c r="L286" s="1"/>
      <c r="M286" s="1"/>
      <c r="N286" s="1"/>
      <c r="O286" s="1">
        <f t="shared" si="4"/>
        <v>2</v>
      </c>
      <c r="P286" s="2"/>
    </row>
    <row r="287" spans="1:16" ht="12.75">
      <c r="A287" s="1">
        <v>2005</v>
      </c>
      <c r="B287" s="1">
        <v>5</v>
      </c>
      <c r="C287" s="1" t="s">
        <v>98</v>
      </c>
      <c r="D287" s="1">
        <v>20</v>
      </c>
      <c r="E287" s="1" t="s">
        <v>151</v>
      </c>
      <c r="F287" s="1" t="s">
        <v>49</v>
      </c>
      <c r="G287" s="1" t="s">
        <v>15</v>
      </c>
      <c r="H287" s="1" t="s">
        <v>16</v>
      </c>
      <c r="I287" s="1">
        <f>COUNTIF(E287:$E2285,E287)</f>
        <v>2</v>
      </c>
      <c r="J287" s="1">
        <v>1</v>
      </c>
      <c r="K287" s="1">
        <v>1</v>
      </c>
      <c r="L287" s="1"/>
      <c r="M287" s="1"/>
      <c r="N287" s="1"/>
      <c r="O287" s="1">
        <f t="shared" si="4"/>
        <v>2</v>
      </c>
      <c r="P287" s="2"/>
    </row>
    <row r="288" spans="1:16" ht="12.75">
      <c r="A288" s="1">
        <v>2005</v>
      </c>
      <c r="B288" s="1">
        <v>5</v>
      </c>
      <c r="C288" s="1" t="s">
        <v>98</v>
      </c>
      <c r="D288" s="1">
        <v>20</v>
      </c>
      <c r="E288" s="1" t="s">
        <v>633</v>
      </c>
      <c r="F288" s="1" t="s">
        <v>33</v>
      </c>
      <c r="G288" s="1" t="s">
        <v>15</v>
      </c>
      <c r="H288" s="1" t="s">
        <v>41</v>
      </c>
      <c r="I288" s="1">
        <f>COUNTIF(E288:$E2286,E288)</f>
        <v>1</v>
      </c>
      <c r="J288" s="1"/>
      <c r="K288" s="1"/>
      <c r="L288" s="1"/>
      <c r="M288" s="1"/>
      <c r="N288" s="1"/>
      <c r="O288" s="1">
        <f t="shared" si="4"/>
        <v>0</v>
      </c>
      <c r="P288" s="2"/>
    </row>
    <row r="289" spans="1:16" ht="12.75">
      <c r="A289" s="1">
        <v>2005</v>
      </c>
      <c r="B289" s="1">
        <v>5</v>
      </c>
      <c r="C289" s="1" t="s">
        <v>98</v>
      </c>
      <c r="D289" s="1">
        <v>20</v>
      </c>
      <c r="E289" s="1" t="s">
        <v>86</v>
      </c>
      <c r="F289" s="1" t="s">
        <v>49</v>
      </c>
      <c r="G289" s="1" t="s">
        <v>15</v>
      </c>
      <c r="H289" s="1" t="s">
        <v>16</v>
      </c>
      <c r="I289" s="1">
        <f>COUNTIF(E289:$E2287,E289)</f>
        <v>8</v>
      </c>
      <c r="J289" s="1">
        <v>1</v>
      </c>
      <c r="K289" s="1">
        <v>1</v>
      </c>
      <c r="L289" s="1">
        <v>1</v>
      </c>
      <c r="M289" s="1"/>
      <c r="N289" s="1"/>
      <c r="O289" s="1">
        <f t="shared" si="4"/>
        <v>3</v>
      </c>
      <c r="P289" s="2"/>
    </row>
    <row r="290" spans="1:16" ht="12.75">
      <c r="A290" s="1">
        <v>2005</v>
      </c>
      <c r="B290" s="1">
        <v>4</v>
      </c>
      <c r="C290" s="1" t="s">
        <v>95</v>
      </c>
      <c r="D290" s="1">
        <v>19</v>
      </c>
      <c r="E290" s="1" t="s">
        <v>149</v>
      </c>
      <c r="F290" s="1" t="s">
        <v>22</v>
      </c>
      <c r="G290" s="1" t="s">
        <v>15</v>
      </c>
      <c r="H290" s="1" t="s">
        <v>34</v>
      </c>
      <c r="I290" s="1">
        <f>COUNTIF(E290:$E2288,E290)</f>
        <v>1</v>
      </c>
      <c r="J290" s="1">
        <v>1</v>
      </c>
      <c r="K290" s="1"/>
      <c r="L290" s="1"/>
      <c r="M290" s="1"/>
      <c r="N290" s="1"/>
      <c r="O290" s="1">
        <f t="shared" si="4"/>
        <v>1</v>
      </c>
      <c r="P290" s="2"/>
    </row>
    <row r="291" spans="1:16" ht="12.75">
      <c r="A291" s="1">
        <v>2005</v>
      </c>
      <c r="B291" s="1">
        <v>4</v>
      </c>
      <c r="C291" s="1" t="s">
        <v>95</v>
      </c>
      <c r="D291" s="1">
        <v>19</v>
      </c>
      <c r="E291" s="1" t="s">
        <v>147</v>
      </c>
      <c r="F291" s="1" t="s">
        <v>18</v>
      </c>
      <c r="G291" s="1" t="s">
        <v>19</v>
      </c>
      <c r="H291" s="1" t="s">
        <v>34</v>
      </c>
      <c r="I291" s="1">
        <f>COUNTIF(E291:$E2289,E291)</f>
        <v>6</v>
      </c>
      <c r="J291" s="1">
        <v>1</v>
      </c>
      <c r="K291" s="1">
        <v>1</v>
      </c>
      <c r="L291" s="1">
        <v>1</v>
      </c>
      <c r="M291" s="1"/>
      <c r="N291" s="1"/>
      <c r="O291" s="1">
        <f t="shared" si="4"/>
        <v>3</v>
      </c>
      <c r="P291" s="2"/>
    </row>
    <row r="292" spans="1:16" ht="12.75">
      <c r="A292" s="1">
        <v>2005</v>
      </c>
      <c r="B292" s="1">
        <v>4</v>
      </c>
      <c r="C292" s="1" t="s">
        <v>95</v>
      </c>
      <c r="D292" s="1">
        <v>19</v>
      </c>
      <c r="E292" s="1" t="s">
        <v>150</v>
      </c>
      <c r="F292" s="1" t="s">
        <v>22</v>
      </c>
      <c r="G292" s="1" t="s">
        <v>15</v>
      </c>
      <c r="H292" s="1" t="s">
        <v>34</v>
      </c>
      <c r="I292" s="1">
        <f>COUNTIF(E292:$E2290,E292)</f>
        <v>2</v>
      </c>
      <c r="J292" s="1">
        <v>1</v>
      </c>
      <c r="K292" s="1">
        <v>1</v>
      </c>
      <c r="L292" s="1">
        <v>1</v>
      </c>
      <c r="M292" s="1"/>
      <c r="N292" s="1"/>
      <c r="O292" s="1">
        <f t="shared" si="4"/>
        <v>3</v>
      </c>
      <c r="P292" s="2"/>
    </row>
    <row r="293" spans="1:16" ht="12.75">
      <c r="A293" s="1">
        <v>2005</v>
      </c>
      <c r="B293" s="1">
        <v>4</v>
      </c>
      <c r="C293" s="1" t="s">
        <v>95</v>
      </c>
      <c r="D293" s="1">
        <v>19</v>
      </c>
      <c r="E293" s="1" t="s">
        <v>148</v>
      </c>
      <c r="F293" s="1" t="s">
        <v>14</v>
      </c>
      <c r="G293" s="1" t="s">
        <v>15</v>
      </c>
      <c r="H293" s="1" t="s">
        <v>16</v>
      </c>
      <c r="I293" s="1">
        <f>COUNTIF(E293:$E2291,E293)</f>
        <v>1</v>
      </c>
      <c r="J293" s="1">
        <v>1</v>
      </c>
      <c r="K293" s="1">
        <v>1</v>
      </c>
      <c r="L293" s="1">
        <v>1</v>
      </c>
      <c r="M293" s="1"/>
      <c r="N293" s="1"/>
      <c r="O293" s="1">
        <f t="shared" si="4"/>
        <v>3</v>
      </c>
      <c r="P293" s="2"/>
    </row>
    <row r="294" spans="1:16" ht="12.75">
      <c r="A294" s="1">
        <v>2005</v>
      </c>
      <c r="B294" s="1">
        <v>3</v>
      </c>
      <c r="C294" s="1" t="s">
        <v>42</v>
      </c>
      <c r="D294" s="1">
        <v>18</v>
      </c>
      <c r="E294" s="1" t="s">
        <v>145</v>
      </c>
      <c r="F294" s="1" t="s">
        <v>18</v>
      </c>
      <c r="G294" s="1" t="s">
        <v>19</v>
      </c>
      <c r="H294" s="1" t="s">
        <v>20</v>
      </c>
      <c r="I294" s="1">
        <f>COUNTIF(E294:$E2292,E294)</f>
        <v>1</v>
      </c>
      <c r="J294" s="1">
        <v>1</v>
      </c>
      <c r="K294" s="1"/>
      <c r="L294" s="1"/>
      <c r="M294" s="1"/>
      <c r="N294" s="1"/>
      <c r="O294" s="1">
        <f t="shared" si="4"/>
        <v>1</v>
      </c>
      <c r="P294" s="2"/>
    </row>
    <row r="295" spans="1:16" ht="12.75">
      <c r="A295" s="1">
        <v>2005</v>
      </c>
      <c r="B295" s="1">
        <v>3</v>
      </c>
      <c r="C295" s="1" t="s">
        <v>42</v>
      </c>
      <c r="D295" s="1">
        <v>18</v>
      </c>
      <c r="E295" s="1" t="s">
        <v>146</v>
      </c>
      <c r="F295" s="1" t="s">
        <v>18</v>
      </c>
      <c r="G295" s="1" t="s">
        <v>19</v>
      </c>
      <c r="H295" s="1" t="s">
        <v>34</v>
      </c>
      <c r="I295" s="1">
        <f>COUNTIF(E295:$E2293,E295)</f>
        <v>3</v>
      </c>
      <c r="J295" s="1">
        <v>1</v>
      </c>
      <c r="K295" s="1"/>
      <c r="L295" s="1"/>
      <c r="M295" s="1"/>
      <c r="N295" s="1"/>
      <c r="O295" s="1">
        <f t="shared" si="4"/>
        <v>1</v>
      </c>
      <c r="P295" s="2"/>
    </row>
    <row r="296" spans="1:16" ht="12.75">
      <c r="A296" s="1">
        <v>2005</v>
      </c>
      <c r="B296" s="1">
        <v>3</v>
      </c>
      <c r="C296" s="1" t="s">
        <v>42</v>
      </c>
      <c r="D296" s="1">
        <v>18</v>
      </c>
      <c r="E296" s="1" t="s">
        <v>119</v>
      </c>
      <c r="F296" s="1" t="s">
        <v>18</v>
      </c>
      <c r="G296" s="1" t="s">
        <v>19</v>
      </c>
      <c r="H296" s="1" t="s">
        <v>34</v>
      </c>
      <c r="I296" s="1">
        <f>COUNTIF(E296:$E2294,E296)</f>
        <v>3</v>
      </c>
      <c r="J296" s="1">
        <v>1</v>
      </c>
      <c r="K296" s="1">
        <v>1</v>
      </c>
      <c r="L296" s="1"/>
      <c r="M296" s="1"/>
      <c r="N296" s="1"/>
      <c r="O296" s="1">
        <f t="shared" si="4"/>
        <v>2</v>
      </c>
      <c r="P296" s="2"/>
    </row>
    <row r="297" spans="1:16" ht="12.75">
      <c r="A297" s="1">
        <v>2005</v>
      </c>
      <c r="B297" s="1">
        <v>3</v>
      </c>
      <c r="C297" s="1" t="s">
        <v>42</v>
      </c>
      <c r="D297" s="1">
        <v>18</v>
      </c>
      <c r="E297" s="1" t="s">
        <v>144</v>
      </c>
      <c r="F297" s="1" t="s">
        <v>18</v>
      </c>
      <c r="G297" s="1" t="s">
        <v>19</v>
      </c>
      <c r="H297" s="1" t="s">
        <v>41</v>
      </c>
      <c r="I297" s="1">
        <f>COUNTIF(E297:$E2295,E297)</f>
        <v>1</v>
      </c>
      <c r="J297" s="1">
        <v>1</v>
      </c>
      <c r="K297" s="1">
        <v>1</v>
      </c>
      <c r="L297" s="1"/>
      <c r="M297" s="1"/>
      <c r="N297" s="1"/>
      <c r="O297" s="1">
        <f t="shared" si="4"/>
        <v>2</v>
      </c>
      <c r="P297" s="2"/>
    </row>
    <row r="298" spans="1:16" ht="12.75">
      <c r="A298" s="1">
        <v>2005</v>
      </c>
      <c r="B298" s="1">
        <v>3</v>
      </c>
      <c r="C298" s="1" t="s">
        <v>42</v>
      </c>
      <c r="D298" s="1">
        <v>18</v>
      </c>
      <c r="E298" s="1" t="s">
        <v>143</v>
      </c>
      <c r="F298" s="1" t="s">
        <v>18</v>
      </c>
      <c r="G298" s="1" t="s">
        <v>19</v>
      </c>
      <c r="H298" s="1" t="s">
        <v>16</v>
      </c>
      <c r="I298" s="1">
        <f>COUNTIF(E298:$E2296,E298)</f>
        <v>6</v>
      </c>
      <c r="J298" s="1">
        <v>1</v>
      </c>
      <c r="K298" s="1">
        <v>1</v>
      </c>
      <c r="L298" s="1">
        <v>1</v>
      </c>
      <c r="M298" s="1"/>
      <c r="N298" s="1"/>
      <c r="O298" s="1">
        <f t="shared" si="4"/>
        <v>3</v>
      </c>
      <c r="P298" s="2"/>
    </row>
    <row r="299" spans="1:16" ht="12.75">
      <c r="A299" s="1">
        <v>2005</v>
      </c>
      <c r="B299" s="1">
        <v>2</v>
      </c>
      <c r="C299" s="1" t="s">
        <v>88</v>
      </c>
      <c r="D299" s="1">
        <v>17</v>
      </c>
      <c r="E299" s="1" t="s">
        <v>140</v>
      </c>
      <c r="F299" s="1" t="s">
        <v>22</v>
      </c>
      <c r="G299" s="1" t="s">
        <v>15</v>
      </c>
      <c r="H299" s="1" t="s">
        <v>34</v>
      </c>
      <c r="I299" s="1">
        <f>COUNTIF(E299:$E2297,E299)</f>
        <v>4</v>
      </c>
      <c r="J299" s="1">
        <v>1</v>
      </c>
      <c r="K299" s="1"/>
      <c r="L299" s="1"/>
      <c r="M299" s="1"/>
      <c r="N299" s="1"/>
      <c r="O299" s="1">
        <f t="shared" si="4"/>
        <v>1</v>
      </c>
      <c r="P299" s="2"/>
    </row>
    <row r="300" spans="1:16" ht="12.75">
      <c r="A300" s="1">
        <v>2005</v>
      </c>
      <c r="B300" s="1">
        <v>2</v>
      </c>
      <c r="C300" s="1" t="s">
        <v>88</v>
      </c>
      <c r="D300" s="1">
        <v>17</v>
      </c>
      <c r="E300" s="1" t="s">
        <v>141</v>
      </c>
      <c r="F300" s="1" t="s">
        <v>62</v>
      </c>
      <c r="G300" s="1" t="s">
        <v>15</v>
      </c>
      <c r="H300" s="1" t="s">
        <v>20</v>
      </c>
      <c r="I300" s="1">
        <f>COUNTIF(E300:$E2298,E300)</f>
        <v>2</v>
      </c>
      <c r="J300" s="1">
        <v>1</v>
      </c>
      <c r="K300" s="1"/>
      <c r="L300" s="1"/>
      <c r="M300" s="1"/>
      <c r="N300" s="1"/>
      <c r="O300" s="1">
        <f t="shared" si="4"/>
        <v>1</v>
      </c>
      <c r="P300" s="2"/>
    </row>
    <row r="301" spans="1:16" ht="12.75">
      <c r="A301" s="1">
        <v>2005</v>
      </c>
      <c r="B301" s="1">
        <v>2</v>
      </c>
      <c r="C301" s="1" t="s">
        <v>88</v>
      </c>
      <c r="D301" s="1">
        <v>17</v>
      </c>
      <c r="E301" s="1" t="s">
        <v>142</v>
      </c>
      <c r="F301" s="1" t="s">
        <v>62</v>
      </c>
      <c r="G301" s="1" t="s">
        <v>15</v>
      </c>
      <c r="H301" s="1" t="s">
        <v>34</v>
      </c>
      <c r="I301" s="1">
        <f>COUNTIF(E301:$E2299,E301)</f>
        <v>1</v>
      </c>
      <c r="J301" s="1">
        <v>1</v>
      </c>
      <c r="K301" s="1"/>
      <c r="L301" s="1"/>
      <c r="M301" s="1"/>
      <c r="N301" s="1"/>
      <c r="O301" s="1">
        <f t="shared" si="4"/>
        <v>1</v>
      </c>
      <c r="P301" s="2"/>
    </row>
    <row r="302" spans="1:16" ht="12.75">
      <c r="A302" s="1">
        <v>2005</v>
      </c>
      <c r="B302" s="1">
        <v>2</v>
      </c>
      <c r="C302" s="1" t="s">
        <v>88</v>
      </c>
      <c r="D302" s="1">
        <v>17</v>
      </c>
      <c r="E302" s="1" t="s">
        <v>60</v>
      </c>
      <c r="F302" s="1" t="s">
        <v>49</v>
      </c>
      <c r="G302" s="1" t="s">
        <v>15</v>
      </c>
      <c r="H302" s="1" t="s">
        <v>16</v>
      </c>
      <c r="I302" s="1">
        <f>COUNTIF(E302:$E2300,E302)</f>
        <v>5</v>
      </c>
      <c r="J302" s="1">
        <v>1</v>
      </c>
      <c r="K302" s="1">
        <v>1</v>
      </c>
      <c r="L302" s="1">
        <v>1</v>
      </c>
      <c r="M302" s="1"/>
      <c r="N302" s="1"/>
      <c r="O302" s="1">
        <f t="shared" si="4"/>
        <v>3</v>
      </c>
      <c r="P302" s="2"/>
    </row>
    <row r="303" spans="1:16" ht="12.75">
      <c r="A303" s="1">
        <v>2005</v>
      </c>
      <c r="B303" s="1">
        <v>1</v>
      </c>
      <c r="C303" s="1" t="s">
        <v>29</v>
      </c>
      <c r="D303" s="1">
        <v>16</v>
      </c>
      <c r="E303" s="1" t="s">
        <v>139</v>
      </c>
      <c r="F303" s="1" t="s">
        <v>18</v>
      </c>
      <c r="G303" s="1" t="s">
        <v>19</v>
      </c>
      <c r="H303" s="1" t="s">
        <v>41</v>
      </c>
      <c r="I303" s="1">
        <f>COUNTIF(E303:$E2301,E303)</f>
        <v>1</v>
      </c>
      <c r="J303" s="1">
        <v>1</v>
      </c>
      <c r="K303" s="1"/>
      <c r="L303" s="1"/>
      <c r="M303" s="1"/>
      <c r="N303" s="1"/>
      <c r="O303" s="1">
        <f t="shared" si="4"/>
        <v>1</v>
      </c>
      <c r="P303" s="2"/>
    </row>
    <row r="304" spans="1:16" ht="12.75">
      <c r="A304" s="1">
        <v>2005</v>
      </c>
      <c r="B304" s="1">
        <v>1</v>
      </c>
      <c r="C304" s="1" t="s">
        <v>29</v>
      </c>
      <c r="D304" s="1">
        <v>16</v>
      </c>
      <c r="E304" s="1" t="s">
        <v>73</v>
      </c>
      <c r="F304" s="1" t="s">
        <v>74</v>
      </c>
      <c r="G304" s="1" t="s">
        <v>15</v>
      </c>
      <c r="H304" s="1" t="s">
        <v>16</v>
      </c>
      <c r="I304" s="1">
        <f>COUNTIF(E304:$E2302,E304)</f>
        <v>2</v>
      </c>
      <c r="J304" s="1">
        <v>1</v>
      </c>
      <c r="K304" s="1">
        <v>1</v>
      </c>
      <c r="L304" s="1"/>
      <c r="M304" s="1"/>
      <c r="N304" s="1"/>
      <c r="O304" s="1">
        <f t="shared" si="4"/>
        <v>2</v>
      </c>
      <c r="P304" s="2"/>
    </row>
    <row r="305" spans="1:16" ht="12.75">
      <c r="A305" s="1">
        <v>2005</v>
      </c>
      <c r="B305" s="1">
        <v>1</v>
      </c>
      <c r="C305" s="1" t="s">
        <v>29</v>
      </c>
      <c r="D305" s="1">
        <v>16</v>
      </c>
      <c r="E305" s="1" t="s">
        <v>105</v>
      </c>
      <c r="F305" s="1" t="s">
        <v>49</v>
      </c>
      <c r="G305" s="1" t="s">
        <v>15</v>
      </c>
      <c r="H305" s="1" t="s">
        <v>34</v>
      </c>
      <c r="I305" s="1">
        <f>COUNTIF(E305:$E2303,E305)</f>
        <v>1</v>
      </c>
      <c r="J305" s="1">
        <v>1</v>
      </c>
      <c r="K305" s="1">
        <v>1</v>
      </c>
      <c r="L305" s="1">
        <v>1</v>
      </c>
      <c r="M305" s="1"/>
      <c r="N305" s="1"/>
      <c r="O305" s="1">
        <f t="shared" si="4"/>
        <v>3</v>
      </c>
      <c r="P305" s="2"/>
    </row>
    <row r="306" spans="1:16" ht="12.75">
      <c r="A306" s="1">
        <v>2004</v>
      </c>
      <c r="B306" s="1">
        <v>6</v>
      </c>
      <c r="C306" s="1" t="s">
        <v>102</v>
      </c>
      <c r="D306" s="1">
        <v>23</v>
      </c>
      <c r="E306" s="1" t="s">
        <v>176</v>
      </c>
      <c r="F306" s="1" t="s">
        <v>177</v>
      </c>
      <c r="G306" s="1" t="s">
        <v>45</v>
      </c>
      <c r="H306" s="1" t="s">
        <v>41</v>
      </c>
      <c r="I306" s="1">
        <f>COUNTIF(E306:$E2304,E306)</f>
        <v>1</v>
      </c>
      <c r="J306" s="1">
        <v>1</v>
      </c>
      <c r="K306" s="1">
        <v>1</v>
      </c>
      <c r="L306" s="1"/>
      <c r="M306" s="1"/>
      <c r="N306" s="1"/>
      <c r="O306" s="1">
        <f t="shared" si="4"/>
        <v>2</v>
      </c>
      <c r="P306" s="2"/>
    </row>
    <row r="307" spans="1:16" ht="12.75">
      <c r="A307" s="1">
        <v>2004</v>
      </c>
      <c r="B307" s="1">
        <v>6</v>
      </c>
      <c r="C307" s="1" t="s">
        <v>102</v>
      </c>
      <c r="D307" s="1">
        <v>23</v>
      </c>
      <c r="E307" s="1" t="s">
        <v>634</v>
      </c>
      <c r="F307" s="1" t="s">
        <v>49</v>
      </c>
      <c r="G307" s="1" t="s">
        <v>15</v>
      </c>
      <c r="H307" s="1" t="s">
        <v>34</v>
      </c>
      <c r="I307" s="1">
        <f>COUNTIF(E307:$E2305,E307)</f>
        <v>1</v>
      </c>
      <c r="J307" s="1"/>
      <c r="K307" s="1"/>
      <c r="L307" s="1"/>
      <c r="M307" s="1"/>
      <c r="N307" s="1"/>
      <c r="O307" s="1">
        <f t="shared" si="4"/>
        <v>0</v>
      </c>
      <c r="P307" s="2"/>
    </row>
    <row r="308" spans="1:16" ht="12.75">
      <c r="A308" s="1">
        <v>2004</v>
      </c>
      <c r="B308" s="1">
        <v>6</v>
      </c>
      <c r="C308" s="1" t="s">
        <v>102</v>
      </c>
      <c r="D308" s="1">
        <v>23</v>
      </c>
      <c r="E308" s="1" t="s">
        <v>173</v>
      </c>
      <c r="F308" s="1" t="s">
        <v>18</v>
      </c>
      <c r="G308" s="1" t="s">
        <v>15</v>
      </c>
      <c r="H308" s="1" t="s">
        <v>20</v>
      </c>
      <c r="I308" s="1">
        <f>COUNTIF(E308:$E2306,E308)</f>
        <v>3</v>
      </c>
      <c r="J308" s="1">
        <v>1</v>
      </c>
      <c r="K308" s="1">
        <v>1</v>
      </c>
      <c r="L308" s="1"/>
      <c r="M308" s="1"/>
      <c r="N308" s="1"/>
      <c r="O308" s="1">
        <f t="shared" si="4"/>
        <v>2</v>
      </c>
      <c r="P308" s="2"/>
    </row>
    <row r="309" spans="1:16" ht="12.75">
      <c r="A309" s="1">
        <v>2004</v>
      </c>
      <c r="B309" s="1">
        <v>6</v>
      </c>
      <c r="C309" s="1" t="s">
        <v>102</v>
      </c>
      <c r="D309" s="1">
        <v>23</v>
      </c>
      <c r="E309" s="1" t="s">
        <v>174</v>
      </c>
      <c r="F309" s="1" t="s">
        <v>175</v>
      </c>
      <c r="G309" s="1" t="s">
        <v>15</v>
      </c>
      <c r="H309" s="1" t="s">
        <v>41</v>
      </c>
      <c r="I309" s="1">
        <f>COUNTIF(E309:$E2307,E309)</f>
        <v>2</v>
      </c>
      <c r="J309" s="1">
        <v>1</v>
      </c>
      <c r="K309" s="1">
        <v>1</v>
      </c>
      <c r="L309" s="1">
        <v>1</v>
      </c>
      <c r="M309" s="1"/>
      <c r="N309" s="1"/>
      <c r="O309" s="1">
        <f t="shared" si="4"/>
        <v>3</v>
      </c>
      <c r="P309" s="2"/>
    </row>
    <row r="310" spans="1:16" ht="12.75">
      <c r="A310" s="1">
        <v>2004</v>
      </c>
      <c r="B310" s="1">
        <v>6</v>
      </c>
      <c r="C310" s="1" t="s">
        <v>102</v>
      </c>
      <c r="D310" s="1">
        <v>23</v>
      </c>
      <c r="E310" s="1" t="s">
        <v>65</v>
      </c>
      <c r="F310" s="1" t="s">
        <v>66</v>
      </c>
      <c r="G310" s="1" t="s">
        <v>15</v>
      </c>
      <c r="H310" s="1" t="s">
        <v>16</v>
      </c>
      <c r="I310" s="1">
        <f>COUNTIF(E310:$E2308,E310)</f>
        <v>5</v>
      </c>
      <c r="J310" s="1">
        <v>1</v>
      </c>
      <c r="K310" s="1">
        <v>1</v>
      </c>
      <c r="L310" s="1">
        <v>1</v>
      </c>
      <c r="M310" s="1">
        <v>1</v>
      </c>
      <c r="N310" s="1"/>
      <c r="O310" s="1">
        <f t="shared" si="4"/>
        <v>4</v>
      </c>
      <c r="P310" s="2"/>
    </row>
    <row r="311" spans="1:16" ht="12.75">
      <c r="A311" s="1">
        <v>2004</v>
      </c>
      <c r="B311" s="1">
        <v>5</v>
      </c>
      <c r="C311" s="1" t="s">
        <v>98</v>
      </c>
      <c r="D311" s="1">
        <v>22</v>
      </c>
      <c r="E311" s="1" t="s">
        <v>172</v>
      </c>
      <c r="F311" s="1" t="s">
        <v>22</v>
      </c>
      <c r="G311" s="1" t="s">
        <v>15</v>
      </c>
      <c r="H311" s="1" t="s">
        <v>34</v>
      </c>
      <c r="I311" s="1">
        <f>COUNTIF(E311:$E2309,E311)</f>
        <v>1</v>
      </c>
      <c r="J311" s="1">
        <v>1</v>
      </c>
      <c r="K311" s="1">
        <v>1</v>
      </c>
      <c r="L311" s="1">
        <v>1</v>
      </c>
      <c r="M311" s="1"/>
      <c r="N311" s="1"/>
      <c r="O311" s="1">
        <f t="shared" si="4"/>
        <v>3</v>
      </c>
      <c r="P311" s="2"/>
    </row>
    <row r="312" spans="1:16" ht="12.75">
      <c r="A312" s="1">
        <v>2004</v>
      </c>
      <c r="B312" s="1">
        <v>5</v>
      </c>
      <c r="C312" s="1" t="s">
        <v>98</v>
      </c>
      <c r="D312" s="1">
        <v>22</v>
      </c>
      <c r="E312" s="1" t="s">
        <v>171</v>
      </c>
      <c r="F312" s="1" t="s">
        <v>159</v>
      </c>
      <c r="G312" s="1" t="s">
        <v>15</v>
      </c>
      <c r="H312" s="1" t="s">
        <v>16</v>
      </c>
      <c r="I312" s="1">
        <f>COUNTIF(E312:$E2310,E312)</f>
        <v>2</v>
      </c>
      <c r="J312" s="1">
        <v>1</v>
      </c>
      <c r="K312" s="1">
        <v>1</v>
      </c>
      <c r="L312" s="1">
        <v>1</v>
      </c>
      <c r="M312" s="1">
        <v>1</v>
      </c>
      <c r="N312" s="1"/>
      <c r="O312" s="1">
        <f t="shared" si="4"/>
        <v>4</v>
      </c>
      <c r="P312" s="2"/>
    </row>
    <row r="313" spans="1:16" ht="12.75">
      <c r="A313" s="1">
        <v>2004</v>
      </c>
      <c r="B313" s="1">
        <v>5</v>
      </c>
      <c r="C313" s="1" t="s">
        <v>98</v>
      </c>
      <c r="D313" s="1">
        <v>22</v>
      </c>
      <c r="E313" s="1" t="s">
        <v>82</v>
      </c>
      <c r="F313" s="1" t="s">
        <v>33</v>
      </c>
      <c r="G313" s="1" t="s">
        <v>15</v>
      </c>
      <c r="H313" s="1" t="s">
        <v>16</v>
      </c>
      <c r="I313" s="1">
        <f>COUNTIF(E313:$E2311,E313)</f>
        <v>1</v>
      </c>
      <c r="J313" s="1">
        <v>1</v>
      </c>
      <c r="K313" s="1">
        <v>1</v>
      </c>
      <c r="L313" s="1">
        <v>1</v>
      </c>
      <c r="M313" s="1">
        <v>1</v>
      </c>
      <c r="N313" s="1"/>
      <c r="O313" s="1">
        <f t="shared" si="4"/>
        <v>4</v>
      </c>
      <c r="P313" s="2"/>
    </row>
    <row r="314" spans="1:16" ht="12.75">
      <c r="A314" s="1">
        <v>2004</v>
      </c>
      <c r="B314" s="1">
        <v>5</v>
      </c>
      <c r="C314" s="1" t="s">
        <v>98</v>
      </c>
      <c r="D314" s="1">
        <v>22</v>
      </c>
      <c r="E314" s="1" t="s">
        <v>115</v>
      </c>
      <c r="F314" s="1" t="s">
        <v>62</v>
      </c>
      <c r="G314" s="1" t="s">
        <v>15</v>
      </c>
      <c r="H314" s="1" t="s">
        <v>34</v>
      </c>
      <c r="I314" s="1">
        <f>COUNTIF(E314:$E2312,E314)</f>
        <v>2</v>
      </c>
      <c r="J314" s="1">
        <v>1</v>
      </c>
      <c r="K314" s="1">
        <v>1</v>
      </c>
      <c r="L314" s="1">
        <v>1</v>
      </c>
      <c r="M314" s="1">
        <v>1</v>
      </c>
      <c r="N314" s="1"/>
      <c r="O314" s="1">
        <f t="shared" si="4"/>
        <v>4</v>
      </c>
      <c r="P314" s="2"/>
    </row>
    <row r="315" spans="1:16" ht="12.75">
      <c r="A315" s="1">
        <v>2004</v>
      </c>
      <c r="B315" s="1">
        <v>4</v>
      </c>
      <c r="C315" s="1" t="s">
        <v>95</v>
      </c>
      <c r="D315" s="1">
        <v>21</v>
      </c>
      <c r="E315" s="1" t="s">
        <v>169</v>
      </c>
      <c r="F315" s="1" t="s">
        <v>18</v>
      </c>
      <c r="G315" s="1" t="s">
        <v>15</v>
      </c>
      <c r="H315" s="1" t="s">
        <v>126</v>
      </c>
      <c r="I315" s="1">
        <f>COUNTIF(E315:$E2313,E315)</f>
        <v>4</v>
      </c>
      <c r="J315" s="1">
        <v>1</v>
      </c>
      <c r="K315" s="1">
        <v>1</v>
      </c>
      <c r="L315" s="1">
        <v>1</v>
      </c>
      <c r="M315" s="1">
        <v>1</v>
      </c>
      <c r="N315" s="1"/>
      <c r="O315" s="1">
        <f t="shared" si="4"/>
        <v>4</v>
      </c>
      <c r="P315" s="2"/>
    </row>
    <row r="316" spans="1:16" ht="12.75">
      <c r="A316" s="1">
        <v>2004</v>
      </c>
      <c r="B316" s="1">
        <v>4</v>
      </c>
      <c r="C316" s="1" t="s">
        <v>95</v>
      </c>
      <c r="D316" s="1">
        <v>21</v>
      </c>
      <c r="E316" s="1" t="s">
        <v>167</v>
      </c>
      <c r="F316" s="1" t="s">
        <v>18</v>
      </c>
      <c r="G316" s="1" t="s">
        <v>15</v>
      </c>
      <c r="H316" s="1" t="s">
        <v>16</v>
      </c>
      <c r="I316" s="1">
        <f>COUNTIF(E316:$E2314,E316)</f>
        <v>1</v>
      </c>
      <c r="J316" s="1">
        <v>1</v>
      </c>
      <c r="K316" s="1">
        <v>1</v>
      </c>
      <c r="L316" s="1">
        <v>1</v>
      </c>
      <c r="M316" s="1">
        <v>1</v>
      </c>
      <c r="N316" s="1"/>
      <c r="O316" s="1">
        <f t="shared" si="4"/>
        <v>4</v>
      </c>
      <c r="P316" s="2"/>
    </row>
    <row r="317" spans="1:16" ht="12.75">
      <c r="A317" s="1">
        <v>2004</v>
      </c>
      <c r="B317" s="1">
        <v>4</v>
      </c>
      <c r="C317" s="1" t="s">
        <v>95</v>
      </c>
      <c r="D317" s="1">
        <v>21</v>
      </c>
      <c r="E317" s="1" t="s">
        <v>183</v>
      </c>
      <c r="F317" s="1" t="s">
        <v>18</v>
      </c>
      <c r="G317" s="1" t="s">
        <v>19</v>
      </c>
      <c r="H317" s="1" t="s">
        <v>20</v>
      </c>
      <c r="I317" s="1">
        <f>COUNTIF(E317:$E2315,E317)</f>
        <v>2</v>
      </c>
      <c r="J317" s="1"/>
      <c r="K317" s="1"/>
      <c r="L317" s="1"/>
      <c r="M317" s="1"/>
      <c r="N317" s="1"/>
      <c r="O317" s="1">
        <f t="shared" si="4"/>
        <v>0</v>
      </c>
      <c r="P317" s="2"/>
    </row>
    <row r="318" spans="1:16" ht="12.75">
      <c r="A318" s="1">
        <v>2004</v>
      </c>
      <c r="B318" s="1">
        <v>4</v>
      </c>
      <c r="C318" s="1" t="s">
        <v>95</v>
      </c>
      <c r="D318" s="1">
        <v>21</v>
      </c>
      <c r="E318" s="1" t="s">
        <v>170</v>
      </c>
      <c r="F318" s="1" t="s">
        <v>18</v>
      </c>
      <c r="G318" s="1" t="s">
        <v>15</v>
      </c>
      <c r="H318" s="1" t="s">
        <v>34</v>
      </c>
      <c r="I318" s="1">
        <f>COUNTIF(E318:$E2316,E318)</f>
        <v>1</v>
      </c>
      <c r="J318" s="1">
        <v>1</v>
      </c>
      <c r="K318" s="1">
        <v>1</v>
      </c>
      <c r="L318" s="1">
        <v>1</v>
      </c>
      <c r="M318" s="1">
        <v>1</v>
      </c>
      <c r="N318" s="1"/>
      <c r="O318" s="1">
        <f t="shared" si="4"/>
        <v>4</v>
      </c>
      <c r="P318" s="2"/>
    </row>
    <row r="319" spans="1:16" ht="12.75">
      <c r="A319" s="1">
        <v>2004</v>
      </c>
      <c r="B319" s="1">
        <v>4</v>
      </c>
      <c r="C319" s="1" t="s">
        <v>95</v>
      </c>
      <c r="D319" s="1">
        <v>21</v>
      </c>
      <c r="E319" s="1" t="s">
        <v>168</v>
      </c>
      <c r="F319" s="1" t="s">
        <v>18</v>
      </c>
      <c r="G319" s="1" t="s">
        <v>15</v>
      </c>
      <c r="H319" s="1" t="s">
        <v>126</v>
      </c>
      <c r="I319" s="1">
        <f>COUNTIF(E319:$E2317,E319)</f>
        <v>1</v>
      </c>
      <c r="J319" s="1">
        <v>1</v>
      </c>
      <c r="K319" s="1">
        <v>1</v>
      </c>
      <c r="L319" s="1">
        <v>1</v>
      </c>
      <c r="M319" s="1">
        <v>1</v>
      </c>
      <c r="N319" s="1"/>
      <c r="O319" s="1">
        <f t="shared" si="4"/>
        <v>4</v>
      </c>
      <c r="P319" s="2"/>
    </row>
    <row r="320" spans="1:16" ht="12.75">
      <c r="A320" s="1">
        <v>2004</v>
      </c>
      <c r="B320" s="1">
        <v>3</v>
      </c>
      <c r="C320" s="1" t="s">
        <v>42</v>
      </c>
      <c r="D320" s="1">
        <v>20</v>
      </c>
      <c r="E320" s="1" t="s">
        <v>163</v>
      </c>
      <c r="F320" s="1" t="s">
        <v>75</v>
      </c>
      <c r="G320" s="1" t="s">
        <v>45</v>
      </c>
      <c r="H320" s="1" t="s">
        <v>34</v>
      </c>
      <c r="I320" s="1">
        <f>COUNTIF(E320:$E2318,E320)</f>
        <v>1</v>
      </c>
      <c r="J320" s="1">
        <v>1</v>
      </c>
      <c r="K320" s="1"/>
      <c r="L320" s="1"/>
      <c r="M320" s="1"/>
      <c r="N320" s="1"/>
      <c r="O320" s="1">
        <f t="shared" si="4"/>
        <v>1</v>
      </c>
      <c r="P320" s="2"/>
    </row>
    <row r="321" spans="1:16" ht="12.75">
      <c r="A321" s="1">
        <v>2004</v>
      </c>
      <c r="B321" s="1">
        <v>3</v>
      </c>
      <c r="C321" s="1" t="s">
        <v>42</v>
      </c>
      <c r="D321" s="1">
        <v>20</v>
      </c>
      <c r="E321" s="1" t="s">
        <v>166</v>
      </c>
      <c r="F321" s="1" t="s">
        <v>18</v>
      </c>
      <c r="G321" s="1" t="s">
        <v>15</v>
      </c>
      <c r="H321" s="1" t="s">
        <v>34</v>
      </c>
      <c r="I321" s="1">
        <f>COUNTIF(E321:$E2319,E321)</f>
        <v>1</v>
      </c>
      <c r="J321" s="1">
        <v>1</v>
      </c>
      <c r="K321" s="1"/>
      <c r="L321" s="1"/>
      <c r="M321" s="1"/>
      <c r="N321" s="1"/>
      <c r="O321" s="1">
        <f t="shared" si="4"/>
        <v>1</v>
      </c>
      <c r="P321" s="2"/>
    </row>
    <row r="322" spans="1:16" ht="12.75">
      <c r="A322" s="1">
        <v>2004</v>
      </c>
      <c r="B322" s="1">
        <v>3</v>
      </c>
      <c r="C322" s="1" t="s">
        <v>42</v>
      </c>
      <c r="D322" s="1">
        <v>20</v>
      </c>
      <c r="E322" s="1" t="s">
        <v>165</v>
      </c>
      <c r="F322" s="1" t="s">
        <v>49</v>
      </c>
      <c r="G322" s="1" t="s">
        <v>15</v>
      </c>
      <c r="H322" s="1" t="s">
        <v>16</v>
      </c>
      <c r="I322" s="1">
        <f>COUNTIF(E322:$E2320,E322)</f>
        <v>1</v>
      </c>
      <c r="J322" s="1">
        <v>1</v>
      </c>
      <c r="K322" s="1"/>
      <c r="L322" s="1"/>
      <c r="M322" s="1"/>
      <c r="N322" s="1"/>
      <c r="O322" s="1">
        <f t="shared" si="4"/>
        <v>1</v>
      </c>
      <c r="P322" s="2"/>
    </row>
    <row r="323" spans="1:16" ht="12.75">
      <c r="A323" s="1">
        <v>2004</v>
      </c>
      <c r="B323" s="1">
        <v>3</v>
      </c>
      <c r="C323" s="1" t="s">
        <v>42</v>
      </c>
      <c r="D323" s="1">
        <v>20</v>
      </c>
      <c r="E323" s="1" t="s">
        <v>164</v>
      </c>
      <c r="F323" s="1" t="s">
        <v>22</v>
      </c>
      <c r="G323" s="1" t="s">
        <v>15</v>
      </c>
      <c r="H323" s="1" t="s">
        <v>16</v>
      </c>
      <c r="I323" s="1">
        <f>COUNTIF(E323:$E2321,E323)</f>
        <v>5</v>
      </c>
      <c r="J323" s="1">
        <v>1</v>
      </c>
      <c r="K323" s="1">
        <v>1</v>
      </c>
      <c r="L323" s="1">
        <v>1</v>
      </c>
      <c r="M323" s="1">
        <v>1</v>
      </c>
      <c r="N323" s="1"/>
      <c r="O323" s="1">
        <f aca="true" t="shared" si="5" ref="O323:O386">SUM(J323:N323)</f>
        <v>4</v>
      </c>
      <c r="P323" s="2"/>
    </row>
    <row r="324" spans="1:16" ht="12.75">
      <c r="A324" s="1">
        <v>2004</v>
      </c>
      <c r="B324" s="1">
        <v>2</v>
      </c>
      <c r="C324" s="1" t="s">
        <v>88</v>
      </c>
      <c r="D324" s="1">
        <v>19</v>
      </c>
      <c r="E324" s="1" t="s">
        <v>635</v>
      </c>
      <c r="F324" s="1" t="s">
        <v>18</v>
      </c>
      <c r="G324" s="1" t="s">
        <v>15</v>
      </c>
      <c r="H324" s="1" t="s">
        <v>34</v>
      </c>
      <c r="I324" s="1">
        <f>COUNTIF(E324:$E2322,E324)</f>
        <v>1</v>
      </c>
      <c r="J324" s="1"/>
      <c r="K324" s="1"/>
      <c r="L324" s="1"/>
      <c r="M324" s="1"/>
      <c r="N324" s="1"/>
      <c r="O324" s="1">
        <f t="shared" si="5"/>
        <v>0</v>
      </c>
      <c r="P324" s="2"/>
    </row>
    <row r="325" spans="1:16" ht="12.75">
      <c r="A325" s="1">
        <v>2004</v>
      </c>
      <c r="B325" s="1">
        <v>2</v>
      </c>
      <c r="C325" s="1" t="s">
        <v>88</v>
      </c>
      <c r="D325" s="1">
        <v>19</v>
      </c>
      <c r="E325" s="1" t="s">
        <v>118</v>
      </c>
      <c r="F325" s="1" t="s">
        <v>18</v>
      </c>
      <c r="G325" s="1" t="s">
        <v>19</v>
      </c>
      <c r="H325" s="1" t="s">
        <v>20</v>
      </c>
      <c r="I325" s="1">
        <f>COUNTIF(E325:$E2323,E325)</f>
        <v>4</v>
      </c>
      <c r="J325" s="1">
        <v>1</v>
      </c>
      <c r="K325" s="1"/>
      <c r="L325" s="1"/>
      <c r="M325" s="1"/>
      <c r="N325" s="1"/>
      <c r="O325" s="1">
        <f t="shared" si="5"/>
        <v>1</v>
      </c>
      <c r="P325" s="2"/>
    </row>
    <row r="326" spans="1:16" ht="12.75">
      <c r="A326" s="1">
        <v>2004</v>
      </c>
      <c r="B326" s="1">
        <v>2</v>
      </c>
      <c r="C326" s="1" t="s">
        <v>88</v>
      </c>
      <c r="D326" s="1">
        <v>19</v>
      </c>
      <c r="E326" s="1" t="s">
        <v>162</v>
      </c>
      <c r="F326" s="1" t="s">
        <v>18</v>
      </c>
      <c r="G326" s="1" t="s">
        <v>19</v>
      </c>
      <c r="H326" s="1" t="s">
        <v>16</v>
      </c>
      <c r="I326" s="1">
        <f>COUNTIF(E326:$E2324,E326)</f>
        <v>3</v>
      </c>
      <c r="J326" s="1">
        <v>1</v>
      </c>
      <c r="K326" s="1"/>
      <c r="L326" s="1"/>
      <c r="M326" s="1"/>
      <c r="N326" s="1"/>
      <c r="O326" s="1">
        <f t="shared" si="5"/>
        <v>1</v>
      </c>
      <c r="P326" s="2"/>
    </row>
    <row r="327" spans="1:16" ht="12.75">
      <c r="A327" s="1">
        <v>2004</v>
      </c>
      <c r="B327" s="1">
        <v>2</v>
      </c>
      <c r="C327" s="1" t="s">
        <v>88</v>
      </c>
      <c r="D327" s="1">
        <v>19</v>
      </c>
      <c r="E327" s="1" t="s">
        <v>106</v>
      </c>
      <c r="F327" s="1" t="s">
        <v>75</v>
      </c>
      <c r="G327" s="1" t="s">
        <v>15</v>
      </c>
      <c r="H327" s="1" t="s">
        <v>34</v>
      </c>
      <c r="I327" s="1">
        <f>COUNTIF(E327:$E2325,E327)</f>
        <v>1</v>
      </c>
      <c r="J327" s="1">
        <v>1</v>
      </c>
      <c r="K327" s="1"/>
      <c r="L327" s="1"/>
      <c r="M327" s="1"/>
      <c r="N327" s="1"/>
      <c r="O327" s="1">
        <f t="shared" si="5"/>
        <v>1</v>
      </c>
      <c r="P327" s="2"/>
    </row>
    <row r="328" spans="1:16" ht="12.75">
      <c r="A328" s="1">
        <v>2004</v>
      </c>
      <c r="B328" s="1">
        <v>2</v>
      </c>
      <c r="C328" s="1" t="s">
        <v>88</v>
      </c>
      <c r="D328" s="1">
        <v>19</v>
      </c>
      <c r="E328" s="1" t="s">
        <v>129</v>
      </c>
      <c r="F328" s="1" t="s">
        <v>18</v>
      </c>
      <c r="G328" s="1" t="s">
        <v>19</v>
      </c>
      <c r="H328" s="1" t="s">
        <v>34</v>
      </c>
      <c r="I328" s="1">
        <f>COUNTIF(E328:$E2326,E328)</f>
        <v>1</v>
      </c>
      <c r="J328" s="1">
        <v>1</v>
      </c>
      <c r="K328" s="1">
        <v>1</v>
      </c>
      <c r="L328" s="1">
        <v>1</v>
      </c>
      <c r="M328" s="1"/>
      <c r="N328" s="1"/>
      <c r="O328" s="1">
        <f t="shared" si="5"/>
        <v>3</v>
      </c>
      <c r="P328" s="2"/>
    </row>
    <row r="329" spans="1:16" ht="12.75">
      <c r="A329" s="1">
        <v>2004</v>
      </c>
      <c r="B329" s="1">
        <v>2</v>
      </c>
      <c r="C329" s="1" t="s">
        <v>88</v>
      </c>
      <c r="D329" s="1">
        <v>19</v>
      </c>
      <c r="E329" s="1" t="s">
        <v>161</v>
      </c>
      <c r="F329" s="1" t="s">
        <v>49</v>
      </c>
      <c r="G329" s="1" t="s">
        <v>15</v>
      </c>
      <c r="H329" s="1" t="s">
        <v>16</v>
      </c>
      <c r="I329" s="1">
        <f>COUNTIF(E329:$E2327,E329)</f>
        <v>4</v>
      </c>
      <c r="J329" s="1">
        <v>1</v>
      </c>
      <c r="K329" s="1">
        <v>1</v>
      </c>
      <c r="L329" s="1">
        <v>1</v>
      </c>
      <c r="M329" s="1"/>
      <c r="N329" s="1"/>
      <c r="O329" s="1">
        <f t="shared" si="5"/>
        <v>3</v>
      </c>
      <c r="P329" s="2"/>
    </row>
    <row r="330" spans="1:16" ht="12.75">
      <c r="A330" s="1">
        <v>2004</v>
      </c>
      <c r="B330" s="1">
        <v>1</v>
      </c>
      <c r="C330" s="1" t="s">
        <v>29</v>
      </c>
      <c r="D330" s="1">
        <v>18</v>
      </c>
      <c r="E330" s="1" t="s">
        <v>158</v>
      </c>
      <c r="F330" s="1" t="s">
        <v>159</v>
      </c>
      <c r="G330" s="1" t="s">
        <v>15</v>
      </c>
      <c r="H330" s="1" t="s">
        <v>16</v>
      </c>
      <c r="I330" s="1">
        <f>COUNTIF(E330:$E2328,E330)</f>
        <v>2</v>
      </c>
      <c r="J330" s="1">
        <v>1</v>
      </c>
      <c r="K330" s="1"/>
      <c r="L330" s="1"/>
      <c r="M330" s="1"/>
      <c r="N330" s="1"/>
      <c r="O330" s="1">
        <f t="shared" si="5"/>
        <v>1</v>
      </c>
      <c r="P330" s="2"/>
    </row>
    <row r="331" spans="1:16" ht="12.75">
      <c r="A331" s="1">
        <v>2004</v>
      </c>
      <c r="B331" s="1">
        <v>1</v>
      </c>
      <c r="C331" s="1" t="s">
        <v>29</v>
      </c>
      <c r="D331" s="1">
        <v>18</v>
      </c>
      <c r="E331" s="1" t="s">
        <v>213</v>
      </c>
      <c r="F331" s="1" t="s">
        <v>214</v>
      </c>
      <c r="G331" s="1" t="s">
        <v>15</v>
      </c>
      <c r="H331" s="1" t="s">
        <v>20</v>
      </c>
      <c r="I331" s="1">
        <f>COUNTIF(E331:$E2329,E331)</f>
        <v>5</v>
      </c>
      <c r="J331" s="1"/>
      <c r="K331" s="1"/>
      <c r="L331" s="1"/>
      <c r="M331" s="1"/>
      <c r="N331" s="1"/>
      <c r="O331" s="1">
        <f t="shared" si="5"/>
        <v>0</v>
      </c>
      <c r="P331" s="2"/>
    </row>
    <row r="332" spans="1:16" ht="12.75">
      <c r="A332" s="1">
        <v>2004</v>
      </c>
      <c r="B332" s="1">
        <v>1</v>
      </c>
      <c r="C332" s="1" t="s">
        <v>29</v>
      </c>
      <c r="D332" s="1">
        <v>18</v>
      </c>
      <c r="E332" s="1" t="s">
        <v>157</v>
      </c>
      <c r="F332" s="1" t="s">
        <v>74</v>
      </c>
      <c r="G332" s="1" t="s">
        <v>15</v>
      </c>
      <c r="H332" s="1" t="s">
        <v>16</v>
      </c>
      <c r="I332" s="1">
        <f>COUNTIF(E332:$E2330,E332)</f>
        <v>1</v>
      </c>
      <c r="J332" s="1">
        <v>1</v>
      </c>
      <c r="K332" s="1"/>
      <c r="L332" s="1"/>
      <c r="M332" s="1"/>
      <c r="N332" s="1"/>
      <c r="O332" s="1">
        <f t="shared" si="5"/>
        <v>1</v>
      </c>
      <c r="P332" s="2"/>
    </row>
    <row r="333" spans="1:16" ht="12.75">
      <c r="A333" s="1">
        <v>2004</v>
      </c>
      <c r="B333" s="1">
        <v>1</v>
      </c>
      <c r="C333" s="1" t="s">
        <v>29</v>
      </c>
      <c r="D333" s="1">
        <v>18</v>
      </c>
      <c r="E333" s="1" t="s">
        <v>156</v>
      </c>
      <c r="F333" s="1" t="s">
        <v>22</v>
      </c>
      <c r="G333" s="1" t="s">
        <v>15</v>
      </c>
      <c r="H333" s="1" t="s">
        <v>16</v>
      </c>
      <c r="I333" s="1">
        <f>COUNTIF(E333:$E2331,E333)</f>
        <v>3</v>
      </c>
      <c r="J333" s="1">
        <v>1</v>
      </c>
      <c r="K333" s="1"/>
      <c r="L333" s="1"/>
      <c r="M333" s="1"/>
      <c r="N333" s="1"/>
      <c r="O333" s="1">
        <f t="shared" si="5"/>
        <v>1</v>
      </c>
      <c r="P333" s="2"/>
    </row>
    <row r="334" spans="1:16" ht="12.75">
      <c r="A334" s="1">
        <v>2004</v>
      </c>
      <c r="B334" s="1">
        <v>1</v>
      </c>
      <c r="C334" s="1" t="s">
        <v>29</v>
      </c>
      <c r="D334" s="1">
        <v>18</v>
      </c>
      <c r="E334" s="1" t="s">
        <v>160</v>
      </c>
      <c r="F334" s="1" t="s">
        <v>18</v>
      </c>
      <c r="G334" s="1" t="s">
        <v>19</v>
      </c>
      <c r="H334" s="1" t="s">
        <v>41</v>
      </c>
      <c r="I334" s="1">
        <f>COUNTIF(E334:$E2332,E334)</f>
        <v>1</v>
      </c>
      <c r="J334" s="1">
        <v>1</v>
      </c>
      <c r="K334" s="1">
        <v>1</v>
      </c>
      <c r="L334" s="1">
        <v>1</v>
      </c>
      <c r="M334" s="1"/>
      <c r="N334" s="1"/>
      <c r="O334" s="1">
        <f t="shared" si="5"/>
        <v>3</v>
      </c>
      <c r="P334" s="2"/>
    </row>
    <row r="335" spans="1:16" ht="12.75">
      <c r="A335" s="1">
        <v>2003</v>
      </c>
      <c r="B335" s="1">
        <v>6</v>
      </c>
      <c r="C335" s="1" t="s">
        <v>102</v>
      </c>
      <c r="D335" s="1">
        <v>24</v>
      </c>
      <c r="E335" s="1" t="s">
        <v>358</v>
      </c>
      <c r="F335" s="1" t="s">
        <v>14</v>
      </c>
      <c r="G335" s="1" t="s">
        <v>15</v>
      </c>
      <c r="H335" s="1" t="s">
        <v>16</v>
      </c>
      <c r="I335" s="1">
        <f>COUNTIF(E335:$E2333,E335)</f>
        <v>1</v>
      </c>
      <c r="J335" s="1"/>
      <c r="K335" s="1"/>
      <c r="L335" s="1"/>
      <c r="M335" s="1"/>
      <c r="N335" s="1"/>
      <c r="O335" s="1">
        <f t="shared" si="5"/>
        <v>0</v>
      </c>
      <c r="P335" s="2"/>
    </row>
    <row r="336" spans="1:16" ht="12.75">
      <c r="A336" s="1">
        <v>2003</v>
      </c>
      <c r="B336" s="1">
        <v>6</v>
      </c>
      <c r="C336" s="1" t="s">
        <v>102</v>
      </c>
      <c r="D336" s="1">
        <v>24</v>
      </c>
      <c r="E336" s="1" t="s">
        <v>217</v>
      </c>
      <c r="F336" s="1" t="s">
        <v>18</v>
      </c>
      <c r="G336" s="1" t="s">
        <v>19</v>
      </c>
      <c r="H336" s="1" t="s">
        <v>20</v>
      </c>
      <c r="I336" s="1">
        <f>COUNTIF(E336:$E2334,E336)</f>
        <v>2</v>
      </c>
      <c r="J336" s="1"/>
      <c r="K336" s="1"/>
      <c r="L336" s="1"/>
      <c r="M336" s="1"/>
      <c r="N336" s="1"/>
      <c r="O336" s="1">
        <f t="shared" si="5"/>
        <v>0</v>
      </c>
      <c r="P336" s="2"/>
    </row>
    <row r="337" spans="1:16" ht="12.75">
      <c r="A337" s="1">
        <v>2003</v>
      </c>
      <c r="B337" s="1">
        <v>6</v>
      </c>
      <c r="C337" s="1" t="s">
        <v>102</v>
      </c>
      <c r="D337" s="1">
        <v>24</v>
      </c>
      <c r="E337" s="1" t="s">
        <v>190</v>
      </c>
      <c r="F337" s="1" t="s">
        <v>28</v>
      </c>
      <c r="G337" s="1" t="s">
        <v>15</v>
      </c>
      <c r="H337" s="1" t="s">
        <v>41</v>
      </c>
      <c r="I337" s="1">
        <f>COUNTIF(E337:$E2335,E337)</f>
        <v>2</v>
      </c>
      <c r="J337" s="1">
        <v>1</v>
      </c>
      <c r="K337" s="1"/>
      <c r="L337" s="1"/>
      <c r="M337" s="1"/>
      <c r="N337" s="1"/>
      <c r="O337" s="1">
        <f t="shared" si="5"/>
        <v>1</v>
      </c>
      <c r="P337" s="2"/>
    </row>
    <row r="338" spans="1:16" ht="12.75">
      <c r="A338" s="1">
        <v>2003</v>
      </c>
      <c r="B338" s="1">
        <v>6</v>
      </c>
      <c r="C338" s="1" t="s">
        <v>102</v>
      </c>
      <c r="D338" s="1">
        <v>24</v>
      </c>
      <c r="E338" s="1" t="s">
        <v>189</v>
      </c>
      <c r="F338" s="1" t="s">
        <v>38</v>
      </c>
      <c r="G338" s="1" t="s">
        <v>15</v>
      </c>
      <c r="H338" s="1" t="s">
        <v>16</v>
      </c>
      <c r="I338" s="1">
        <f>COUNTIF(E338:$E2336,E338)</f>
        <v>5</v>
      </c>
      <c r="J338" s="1">
        <v>1</v>
      </c>
      <c r="K338" s="1">
        <v>1</v>
      </c>
      <c r="L338" s="1">
        <v>1</v>
      </c>
      <c r="M338" s="1"/>
      <c r="N338" s="1"/>
      <c r="O338" s="1">
        <f t="shared" si="5"/>
        <v>3</v>
      </c>
      <c r="P338" s="2"/>
    </row>
    <row r="339" spans="1:16" ht="12.75">
      <c r="A339" s="1">
        <v>2003</v>
      </c>
      <c r="B339" s="1">
        <v>6</v>
      </c>
      <c r="C339" s="1" t="s">
        <v>102</v>
      </c>
      <c r="D339" s="1">
        <v>24</v>
      </c>
      <c r="E339" s="1" t="s">
        <v>117</v>
      </c>
      <c r="F339" s="1" t="s">
        <v>18</v>
      </c>
      <c r="G339" s="1" t="s">
        <v>19</v>
      </c>
      <c r="H339" s="1" t="s">
        <v>16</v>
      </c>
      <c r="I339" s="1">
        <f>COUNTIF(E339:$E2337,E339)</f>
        <v>5</v>
      </c>
      <c r="J339" s="1">
        <v>1</v>
      </c>
      <c r="K339" s="1">
        <v>1</v>
      </c>
      <c r="L339" s="1">
        <v>1</v>
      </c>
      <c r="M339" s="1"/>
      <c r="N339" s="1"/>
      <c r="O339" s="1">
        <f t="shared" si="5"/>
        <v>3</v>
      </c>
      <c r="P339" s="2"/>
    </row>
    <row r="340" spans="1:16" ht="12.75">
      <c r="A340" s="1">
        <v>2003</v>
      </c>
      <c r="B340" s="1">
        <v>5</v>
      </c>
      <c r="C340" s="1" t="s">
        <v>98</v>
      </c>
      <c r="D340" s="1">
        <v>23</v>
      </c>
      <c r="E340" s="1" t="s">
        <v>356</v>
      </c>
      <c r="F340" s="1" t="s">
        <v>357</v>
      </c>
      <c r="G340" s="1" t="s">
        <v>350</v>
      </c>
      <c r="H340" s="1" t="s">
        <v>56</v>
      </c>
      <c r="I340" s="1">
        <f>COUNTIF(E340:$E2338,E340)</f>
        <v>1</v>
      </c>
      <c r="J340" s="1"/>
      <c r="K340" s="1"/>
      <c r="L340" s="1"/>
      <c r="M340" s="1"/>
      <c r="N340" s="1"/>
      <c r="O340" s="1">
        <f t="shared" si="5"/>
        <v>0</v>
      </c>
      <c r="P340" s="2"/>
    </row>
    <row r="341" spans="1:16" ht="12.75">
      <c r="A341" s="1">
        <v>2003</v>
      </c>
      <c r="B341" s="1">
        <v>5</v>
      </c>
      <c r="C341" s="1" t="s">
        <v>98</v>
      </c>
      <c r="D341" s="1">
        <v>23</v>
      </c>
      <c r="E341" s="1" t="s">
        <v>355</v>
      </c>
      <c r="F341" s="1" t="s">
        <v>22</v>
      </c>
      <c r="G341" s="1" t="s">
        <v>15</v>
      </c>
      <c r="H341" s="1" t="s">
        <v>41</v>
      </c>
      <c r="I341" s="1">
        <f>COUNTIF(E341:$E2339,E341)</f>
        <v>1</v>
      </c>
      <c r="J341" s="1"/>
      <c r="K341" s="1"/>
      <c r="L341" s="1"/>
      <c r="M341" s="1"/>
      <c r="N341" s="1"/>
      <c r="O341" s="1">
        <f t="shared" si="5"/>
        <v>0</v>
      </c>
      <c r="P341" s="2"/>
    </row>
    <row r="342" spans="1:16" ht="12.75">
      <c r="A342" s="1">
        <v>2003</v>
      </c>
      <c r="B342" s="1">
        <v>5</v>
      </c>
      <c r="C342" s="1" t="s">
        <v>98</v>
      </c>
      <c r="D342" s="1">
        <v>23</v>
      </c>
      <c r="E342" s="1" t="s">
        <v>187</v>
      </c>
      <c r="F342" s="1" t="s">
        <v>159</v>
      </c>
      <c r="G342" s="1" t="s">
        <v>15</v>
      </c>
      <c r="H342" s="1" t="s">
        <v>16</v>
      </c>
      <c r="I342" s="1">
        <f>COUNTIF(E342:$E2340,E342)</f>
        <v>4</v>
      </c>
      <c r="J342" s="1">
        <v>1</v>
      </c>
      <c r="K342" s="1"/>
      <c r="L342" s="1"/>
      <c r="M342" s="1"/>
      <c r="N342" s="1"/>
      <c r="O342" s="1">
        <f t="shared" si="5"/>
        <v>1</v>
      </c>
      <c r="P342" s="2"/>
    </row>
    <row r="343" spans="1:16" ht="12.75">
      <c r="A343" s="1">
        <v>2003</v>
      </c>
      <c r="B343" s="1">
        <v>5</v>
      </c>
      <c r="C343" s="1" t="s">
        <v>98</v>
      </c>
      <c r="D343" s="1">
        <v>23</v>
      </c>
      <c r="E343" s="1" t="s">
        <v>185</v>
      </c>
      <c r="F343" s="1" t="s">
        <v>62</v>
      </c>
      <c r="G343" s="1" t="s">
        <v>15</v>
      </c>
      <c r="H343" s="1" t="s">
        <v>34</v>
      </c>
      <c r="I343" s="1">
        <f>COUNTIF(E343:$E2341,E343)</f>
        <v>1</v>
      </c>
      <c r="J343" s="1">
        <v>1</v>
      </c>
      <c r="K343" s="1"/>
      <c r="L343" s="1"/>
      <c r="M343" s="1"/>
      <c r="N343" s="1"/>
      <c r="O343" s="1">
        <f t="shared" si="5"/>
        <v>1</v>
      </c>
      <c r="P343" s="2"/>
    </row>
    <row r="344" spans="1:16" ht="12.75">
      <c r="A344" s="1">
        <v>2003</v>
      </c>
      <c r="B344" s="1">
        <v>5</v>
      </c>
      <c r="C344" s="1" t="s">
        <v>98</v>
      </c>
      <c r="D344" s="1">
        <v>23</v>
      </c>
      <c r="E344" s="1" t="s">
        <v>188</v>
      </c>
      <c r="F344" s="1" t="s">
        <v>14</v>
      </c>
      <c r="G344" s="1" t="s">
        <v>15</v>
      </c>
      <c r="H344" s="1" t="s">
        <v>41</v>
      </c>
      <c r="I344" s="1">
        <f>COUNTIF(E344:$E2342,E344)</f>
        <v>1</v>
      </c>
      <c r="J344" s="1">
        <v>1</v>
      </c>
      <c r="K344" s="1"/>
      <c r="L344" s="1"/>
      <c r="M344" s="1"/>
      <c r="N344" s="1"/>
      <c r="O344" s="1">
        <f t="shared" si="5"/>
        <v>1</v>
      </c>
      <c r="P344" s="2"/>
    </row>
    <row r="345" spans="1:16" ht="12.75">
      <c r="A345" s="1">
        <v>2003</v>
      </c>
      <c r="B345" s="1">
        <v>5</v>
      </c>
      <c r="C345" s="1" t="s">
        <v>98</v>
      </c>
      <c r="D345" s="1">
        <v>23</v>
      </c>
      <c r="E345" s="1" t="s">
        <v>186</v>
      </c>
      <c r="F345" s="1" t="s">
        <v>62</v>
      </c>
      <c r="G345" s="1" t="s">
        <v>15</v>
      </c>
      <c r="H345" s="1" t="s">
        <v>16</v>
      </c>
      <c r="I345" s="1">
        <f>COUNTIF(E345:$E2343,E345)</f>
        <v>1</v>
      </c>
      <c r="J345" s="1">
        <v>1</v>
      </c>
      <c r="K345" s="1">
        <v>1</v>
      </c>
      <c r="L345" s="1">
        <v>1</v>
      </c>
      <c r="M345" s="1"/>
      <c r="N345" s="1"/>
      <c r="O345" s="1">
        <f t="shared" si="5"/>
        <v>3</v>
      </c>
      <c r="P345" s="2"/>
    </row>
    <row r="346" spans="1:16" ht="12.75">
      <c r="A346" s="1">
        <v>2003</v>
      </c>
      <c r="B346" s="1">
        <v>4</v>
      </c>
      <c r="C346" s="1" t="s">
        <v>95</v>
      </c>
      <c r="D346" s="1">
        <v>22</v>
      </c>
      <c r="E346" s="1" t="s">
        <v>354</v>
      </c>
      <c r="F346" s="1" t="s">
        <v>18</v>
      </c>
      <c r="G346" s="1" t="s">
        <v>19</v>
      </c>
      <c r="H346" s="1" t="s">
        <v>20</v>
      </c>
      <c r="I346" s="1">
        <f>COUNTIF(E346:$E2344,E346)</f>
        <v>1</v>
      </c>
      <c r="J346" s="1"/>
      <c r="K346" s="1"/>
      <c r="L346" s="1"/>
      <c r="M346" s="1"/>
      <c r="N346" s="1"/>
      <c r="O346" s="1">
        <f t="shared" si="5"/>
        <v>0</v>
      </c>
      <c r="P346" s="2"/>
    </row>
    <row r="347" spans="1:16" ht="12.75">
      <c r="A347" s="1">
        <v>2003</v>
      </c>
      <c r="B347" s="1">
        <v>4</v>
      </c>
      <c r="C347" s="1" t="s">
        <v>95</v>
      </c>
      <c r="D347" s="1">
        <v>22</v>
      </c>
      <c r="E347" s="1" t="s">
        <v>183</v>
      </c>
      <c r="F347" s="1" t="s">
        <v>18</v>
      </c>
      <c r="G347" s="1" t="s">
        <v>19</v>
      </c>
      <c r="H347" s="1" t="s">
        <v>20</v>
      </c>
      <c r="I347" s="1">
        <f>COUNTIF(E347:$E2345,E347)</f>
        <v>1</v>
      </c>
      <c r="J347" s="1">
        <v>1</v>
      </c>
      <c r="K347" s="1"/>
      <c r="L347" s="1"/>
      <c r="M347" s="1"/>
      <c r="N347" s="1"/>
      <c r="O347" s="1">
        <f t="shared" si="5"/>
        <v>1</v>
      </c>
      <c r="P347" s="2"/>
    </row>
    <row r="348" spans="1:16" ht="12.75">
      <c r="A348" s="1">
        <v>2003</v>
      </c>
      <c r="B348" s="1">
        <v>4</v>
      </c>
      <c r="C348" s="1" t="s">
        <v>95</v>
      </c>
      <c r="D348" s="1">
        <v>22</v>
      </c>
      <c r="E348" s="1" t="s">
        <v>132</v>
      </c>
      <c r="F348" s="1" t="s">
        <v>18</v>
      </c>
      <c r="G348" s="1" t="s">
        <v>19</v>
      </c>
      <c r="H348" s="1" t="s">
        <v>34</v>
      </c>
      <c r="I348" s="1">
        <f>COUNTIF(E348:$E2346,E348)</f>
        <v>2</v>
      </c>
      <c r="J348" s="1">
        <v>1</v>
      </c>
      <c r="K348" s="1">
        <v>1</v>
      </c>
      <c r="L348" s="1"/>
      <c r="M348" s="1"/>
      <c r="N348" s="1"/>
      <c r="O348" s="1">
        <f t="shared" si="5"/>
        <v>2</v>
      </c>
      <c r="P348" s="2"/>
    </row>
    <row r="349" spans="1:16" ht="12.75">
      <c r="A349" s="1">
        <v>2003</v>
      </c>
      <c r="B349" s="1">
        <v>4</v>
      </c>
      <c r="C349" s="1" t="s">
        <v>95</v>
      </c>
      <c r="D349" s="1">
        <v>22</v>
      </c>
      <c r="E349" s="1" t="s">
        <v>184</v>
      </c>
      <c r="F349" s="1" t="s">
        <v>18</v>
      </c>
      <c r="G349" s="1" t="s">
        <v>19</v>
      </c>
      <c r="H349" s="1" t="s">
        <v>34</v>
      </c>
      <c r="I349" s="1">
        <f>COUNTIF(E349:$E2347,E349)</f>
        <v>3</v>
      </c>
      <c r="J349" s="1">
        <v>1</v>
      </c>
      <c r="K349" s="1">
        <v>1</v>
      </c>
      <c r="L349" s="1">
        <v>1</v>
      </c>
      <c r="M349" s="1"/>
      <c r="N349" s="1"/>
      <c r="O349" s="1">
        <f t="shared" si="5"/>
        <v>3</v>
      </c>
      <c r="P349" s="2"/>
    </row>
    <row r="350" spans="1:16" ht="12.75">
      <c r="A350" s="1">
        <v>2003</v>
      </c>
      <c r="B350" s="1">
        <v>3</v>
      </c>
      <c r="C350" s="1" t="s">
        <v>42</v>
      </c>
      <c r="D350" s="1">
        <v>21</v>
      </c>
      <c r="E350" s="1" t="s">
        <v>353</v>
      </c>
      <c r="F350" s="1" t="s">
        <v>18</v>
      </c>
      <c r="G350" s="1" t="s">
        <v>19</v>
      </c>
      <c r="H350" s="1" t="s">
        <v>20</v>
      </c>
      <c r="I350" s="1">
        <f>COUNTIF(E350:$E2348,E350)</f>
        <v>1</v>
      </c>
      <c r="J350" s="1"/>
      <c r="K350" s="1"/>
      <c r="L350" s="1"/>
      <c r="M350" s="1"/>
      <c r="N350" s="1"/>
      <c r="O350" s="1">
        <f t="shared" si="5"/>
        <v>0</v>
      </c>
      <c r="P350" s="2"/>
    </row>
    <row r="351" spans="1:16" ht="12.75">
      <c r="A351" s="1">
        <v>2003</v>
      </c>
      <c r="B351" s="1">
        <v>3</v>
      </c>
      <c r="C351" s="1" t="s">
        <v>42</v>
      </c>
      <c r="D351" s="1">
        <v>21</v>
      </c>
      <c r="E351" s="1" t="s">
        <v>151</v>
      </c>
      <c r="F351" s="1" t="s">
        <v>49</v>
      </c>
      <c r="G351" s="1" t="s">
        <v>15</v>
      </c>
      <c r="H351" s="1" t="s">
        <v>16</v>
      </c>
      <c r="I351" s="1">
        <f>COUNTIF(E351:$E2349,E351)</f>
        <v>1</v>
      </c>
      <c r="J351" s="1"/>
      <c r="K351" s="1"/>
      <c r="L351" s="1"/>
      <c r="M351" s="1"/>
      <c r="N351" s="1"/>
      <c r="O351" s="1">
        <f t="shared" si="5"/>
        <v>0</v>
      </c>
      <c r="P351" s="2"/>
    </row>
    <row r="352" spans="1:16" ht="12.75">
      <c r="A352" s="1">
        <v>2003</v>
      </c>
      <c r="B352" s="1">
        <v>3</v>
      </c>
      <c r="C352" s="1" t="s">
        <v>42</v>
      </c>
      <c r="D352" s="1">
        <v>21</v>
      </c>
      <c r="E352" s="1" t="s">
        <v>181</v>
      </c>
      <c r="F352" s="1" t="s">
        <v>49</v>
      </c>
      <c r="G352" s="1" t="s">
        <v>15</v>
      </c>
      <c r="H352" s="1" t="s">
        <v>16</v>
      </c>
      <c r="I352" s="1">
        <f>COUNTIF(E352:$E2350,E352)</f>
        <v>1</v>
      </c>
      <c r="J352" s="1">
        <v>1</v>
      </c>
      <c r="K352" s="1"/>
      <c r="L352" s="1"/>
      <c r="M352" s="1"/>
      <c r="N352" s="1"/>
      <c r="O352" s="1">
        <f t="shared" si="5"/>
        <v>1</v>
      </c>
      <c r="P352" s="2"/>
    </row>
    <row r="353" spans="1:16" ht="12.75">
      <c r="A353" s="1">
        <v>2003</v>
      </c>
      <c r="B353" s="1">
        <v>3</v>
      </c>
      <c r="C353" s="1" t="s">
        <v>42</v>
      </c>
      <c r="D353" s="1">
        <v>21</v>
      </c>
      <c r="E353" s="1" t="s">
        <v>179</v>
      </c>
      <c r="F353" s="1" t="s">
        <v>180</v>
      </c>
      <c r="G353" s="1" t="s">
        <v>45</v>
      </c>
      <c r="H353" s="1" t="s">
        <v>34</v>
      </c>
      <c r="I353" s="1">
        <f>COUNTIF(E353:$E2351,E353)</f>
        <v>1</v>
      </c>
      <c r="J353" s="1">
        <v>1</v>
      </c>
      <c r="K353" s="1"/>
      <c r="L353" s="1"/>
      <c r="M353" s="1"/>
      <c r="N353" s="1"/>
      <c r="O353" s="1">
        <f t="shared" si="5"/>
        <v>1</v>
      </c>
      <c r="P353" s="2"/>
    </row>
    <row r="354" spans="1:16" ht="12.75">
      <c r="A354" s="1">
        <v>2003</v>
      </c>
      <c r="B354" s="1">
        <v>3</v>
      </c>
      <c r="C354" s="1" t="s">
        <v>42</v>
      </c>
      <c r="D354" s="1">
        <v>21</v>
      </c>
      <c r="E354" s="1" t="s">
        <v>182</v>
      </c>
      <c r="F354" s="1" t="s">
        <v>18</v>
      </c>
      <c r="G354" s="1" t="s">
        <v>19</v>
      </c>
      <c r="H354" s="1" t="s">
        <v>34</v>
      </c>
      <c r="I354" s="1">
        <f>COUNTIF(E354:$E2352,E354)</f>
        <v>2</v>
      </c>
      <c r="J354" s="1">
        <v>1</v>
      </c>
      <c r="K354" s="1">
        <v>1</v>
      </c>
      <c r="L354" s="1"/>
      <c r="M354" s="1"/>
      <c r="N354" s="1"/>
      <c r="O354" s="1">
        <f t="shared" si="5"/>
        <v>2</v>
      </c>
      <c r="P354" s="2"/>
    </row>
    <row r="355" spans="1:16" ht="12.75">
      <c r="A355" s="1">
        <v>2003</v>
      </c>
      <c r="B355" s="1">
        <v>2</v>
      </c>
      <c r="C355" s="1" t="s">
        <v>88</v>
      </c>
      <c r="D355" s="1">
        <v>20</v>
      </c>
      <c r="E355" s="1" t="s">
        <v>352</v>
      </c>
      <c r="F355" s="1" t="s">
        <v>14</v>
      </c>
      <c r="G355" s="1" t="s">
        <v>15</v>
      </c>
      <c r="H355" s="1" t="s">
        <v>41</v>
      </c>
      <c r="I355" s="1">
        <f>COUNTIF(E355:$E2353,E355)</f>
        <v>1</v>
      </c>
      <c r="J355" s="1"/>
      <c r="K355" s="1"/>
      <c r="L355" s="1"/>
      <c r="M355" s="1"/>
      <c r="N355" s="1"/>
      <c r="O355" s="1">
        <f t="shared" si="5"/>
        <v>0</v>
      </c>
      <c r="P355" s="2"/>
    </row>
    <row r="356" spans="1:16" ht="12.75">
      <c r="A356" s="1">
        <v>2003</v>
      </c>
      <c r="B356" s="1">
        <v>2</v>
      </c>
      <c r="C356" s="1" t="s">
        <v>88</v>
      </c>
      <c r="D356" s="1">
        <v>20</v>
      </c>
      <c r="E356" s="1" t="s">
        <v>31</v>
      </c>
      <c r="F356" s="1" t="s">
        <v>18</v>
      </c>
      <c r="G356" s="1" t="s">
        <v>19</v>
      </c>
      <c r="H356" s="1" t="s">
        <v>20</v>
      </c>
      <c r="I356" s="1">
        <f>COUNTIF(E356:$E2354,E356)</f>
        <v>1</v>
      </c>
      <c r="J356" s="1"/>
      <c r="K356" s="1"/>
      <c r="L356" s="1"/>
      <c r="M356" s="1"/>
      <c r="N356" s="1"/>
      <c r="O356" s="1">
        <f t="shared" si="5"/>
        <v>0</v>
      </c>
      <c r="P356" s="2"/>
    </row>
    <row r="357" spans="1:16" ht="12.75">
      <c r="A357" s="1">
        <v>2003</v>
      </c>
      <c r="B357" s="1">
        <v>2</v>
      </c>
      <c r="C357" s="1" t="s">
        <v>88</v>
      </c>
      <c r="D357" s="1">
        <v>20</v>
      </c>
      <c r="E357" s="1" t="s">
        <v>73</v>
      </c>
      <c r="F357" s="1" t="s">
        <v>74</v>
      </c>
      <c r="G357" s="1" t="s">
        <v>15</v>
      </c>
      <c r="H357" s="1" t="s">
        <v>16</v>
      </c>
      <c r="I357" s="1">
        <f>COUNTIF(E357:$E2355,E357)</f>
        <v>1</v>
      </c>
      <c r="J357" s="1">
        <v>1</v>
      </c>
      <c r="K357" s="1"/>
      <c r="L357" s="1"/>
      <c r="M357" s="1"/>
      <c r="N357" s="1"/>
      <c r="O357" s="1">
        <f t="shared" si="5"/>
        <v>1</v>
      </c>
      <c r="P357" s="2"/>
    </row>
    <row r="358" spans="1:16" ht="12.75">
      <c r="A358" s="1">
        <v>2003</v>
      </c>
      <c r="B358" s="1">
        <v>2</v>
      </c>
      <c r="C358" s="1" t="s">
        <v>88</v>
      </c>
      <c r="D358" s="1">
        <v>20</v>
      </c>
      <c r="E358" s="1" t="s">
        <v>154</v>
      </c>
      <c r="F358" s="1" t="s">
        <v>62</v>
      </c>
      <c r="G358" s="1" t="s">
        <v>15</v>
      </c>
      <c r="H358" s="1" t="s">
        <v>16</v>
      </c>
      <c r="I358" s="1">
        <f>COUNTIF(E358:$E2356,E358)</f>
        <v>2</v>
      </c>
      <c r="J358" s="1">
        <v>1</v>
      </c>
      <c r="K358" s="1"/>
      <c r="L358" s="1"/>
      <c r="M358" s="1"/>
      <c r="N358" s="1"/>
      <c r="O358" s="1">
        <f t="shared" si="5"/>
        <v>1</v>
      </c>
      <c r="P358" s="2"/>
    </row>
    <row r="359" spans="1:16" ht="12.75">
      <c r="A359" s="1">
        <v>2003</v>
      </c>
      <c r="B359" s="1">
        <v>2</v>
      </c>
      <c r="C359" s="1" t="s">
        <v>88</v>
      </c>
      <c r="D359" s="1">
        <v>20</v>
      </c>
      <c r="E359" s="1" t="s">
        <v>119</v>
      </c>
      <c r="F359" s="1" t="s">
        <v>18</v>
      </c>
      <c r="G359" s="1" t="s">
        <v>19</v>
      </c>
      <c r="H359" s="1" t="s">
        <v>34</v>
      </c>
      <c r="I359" s="1">
        <f>COUNTIF(E359:$E2357,E359)</f>
        <v>2</v>
      </c>
      <c r="J359" s="1">
        <v>1</v>
      </c>
      <c r="K359" s="1">
        <v>1</v>
      </c>
      <c r="L359" s="1"/>
      <c r="M359" s="1"/>
      <c r="N359" s="1"/>
      <c r="O359" s="1">
        <f t="shared" si="5"/>
        <v>2</v>
      </c>
      <c r="P359" s="2"/>
    </row>
    <row r="360" spans="1:16" ht="12.75">
      <c r="A360" s="1">
        <v>2003</v>
      </c>
      <c r="B360" s="1">
        <v>1</v>
      </c>
      <c r="C360" s="1" t="s">
        <v>29</v>
      </c>
      <c r="D360" s="1">
        <v>19</v>
      </c>
      <c r="E360" s="1" t="s">
        <v>351</v>
      </c>
      <c r="F360" s="1" t="s">
        <v>75</v>
      </c>
      <c r="G360" s="1" t="s">
        <v>45</v>
      </c>
      <c r="H360" s="1" t="s">
        <v>41</v>
      </c>
      <c r="I360" s="1">
        <f>COUNTIF(E360:$E2358,E360)</f>
        <v>1</v>
      </c>
      <c r="J360" s="1"/>
      <c r="K360" s="1"/>
      <c r="L360" s="1"/>
      <c r="M360" s="1"/>
      <c r="N360" s="1"/>
      <c r="O360" s="1">
        <f t="shared" si="5"/>
        <v>0</v>
      </c>
      <c r="P360" s="2"/>
    </row>
    <row r="361" spans="1:16" ht="12.75">
      <c r="A361" s="1">
        <v>2003</v>
      </c>
      <c r="B361" s="1">
        <v>1</v>
      </c>
      <c r="C361" s="1" t="s">
        <v>29</v>
      </c>
      <c r="D361" s="1">
        <v>19</v>
      </c>
      <c r="E361" s="1" t="s">
        <v>349</v>
      </c>
      <c r="F361" s="1" t="s">
        <v>350</v>
      </c>
      <c r="G361" s="1" t="s">
        <v>350</v>
      </c>
      <c r="H361" s="1" t="s">
        <v>56</v>
      </c>
      <c r="I361" s="1">
        <f>COUNTIF(E361:$E2359,E361)</f>
        <v>1</v>
      </c>
      <c r="J361" s="1"/>
      <c r="K361" s="1"/>
      <c r="L361" s="1"/>
      <c r="M361" s="1"/>
      <c r="N361" s="1"/>
      <c r="O361" s="1">
        <f t="shared" si="5"/>
        <v>0</v>
      </c>
      <c r="P361" s="2"/>
    </row>
    <row r="362" spans="1:16" ht="12.75">
      <c r="A362" s="1">
        <v>2003</v>
      </c>
      <c r="B362" s="1">
        <v>1</v>
      </c>
      <c r="C362" s="1" t="s">
        <v>29</v>
      </c>
      <c r="D362" s="1">
        <v>19</v>
      </c>
      <c r="E362" s="1" t="s">
        <v>178</v>
      </c>
      <c r="F362" s="1" t="s">
        <v>22</v>
      </c>
      <c r="G362" s="1" t="s">
        <v>15</v>
      </c>
      <c r="H362" s="1" t="s">
        <v>16</v>
      </c>
      <c r="I362" s="1">
        <f>COUNTIF(E362:$E2360,E362)</f>
        <v>3</v>
      </c>
      <c r="J362" s="1">
        <v>1</v>
      </c>
      <c r="K362" s="1"/>
      <c r="L362" s="1"/>
      <c r="M362" s="1"/>
      <c r="N362" s="1"/>
      <c r="O362" s="1">
        <f t="shared" si="5"/>
        <v>1</v>
      </c>
      <c r="P362" s="2"/>
    </row>
    <row r="363" spans="1:16" ht="12.75">
      <c r="A363" s="1">
        <v>2002</v>
      </c>
      <c r="B363" s="1">
        <v>6</v>
      </c>
      <c r="C363" s="1" t="s">
        <v>102</v>
      </c>
      <c r="D363" s="1">
        <v>25</v>
      </c>
      <c r="E363" s="1" t="s">
        <v>368</v>
      </c>
      <c r="F363" s="1" t="s">
        <v>62</v>
      </c>
      <c r="G363" s="1" t="s">
        <v>15</v>
      </c>
      <c r="H363" s="1" t="s">
        <v>126</v>
      </c>
      <c r="I363" s="1">
        <f>COUNTIF(E363:$E2361,E363)</f>
        <v>2</v>
      </c>
      <c r="J363" s="1"/>
      <c r="K363" s="1"/>
      <c r="L363" s="1"/>
      <c r="M363" s="1"/>
      <c r="N363" s="1"/>
      <c r="O363" s="1">
        <f t="shared" si="5"/>
        <v>0</v>
      </c>
      <c r="P363" s="2"/>
    </row>
    <row r="364" spans="1:16" ht="12.75">
      <c r="A364" s="1">
        <v>2002</v>
      </c>
      <c r="B364" s="1">
        <v>6</v>
      </c>
      <c r="C364" s="1" t="s">
        <v>102</v>
      </c>
      <c r="D364" s="1">
        <v>25</v>
      </c>
      <c r="E364" s="1" t="s">
        <v>195</v>
      </c>
      <c r="F364" s="1" t="s">
        <v>18</v>
      </c>
      <c r="G364" s="1" t="s">
        <v>19</v>
      </c>
      <c r="H364" s="1" t="s">
        <v>16</v>
      </c>
      <c r="I364" s="1">
        <f>COUNTIF(E364:$E2362,E364)</f>
        <v>2</v>
      </c>
      <c r="J364" s="1">
        <v>1</v>
      </c>
      <c r="K364" s="1"/>
      <c r="L364" s="1"/>
      <c r="M364" s="1"/>
      <c r="N364" s="1"/>
      <c r="O364" s="1">
        <f t="shared" si="5"/>
        <v>1</v>
      </c>
      <c r="P364" s="2"/>
    </row>
    <row r="365" spans="1:16" ht="12.75">
      <c r="A365" s="1">
        <v>2002</v>
      </c>
      <c r="B365" s="1">
        <v>6</v>
      </c>
      <c r="C365" s="1" t="s">
        <v>102</v>
      </c>
      <c r="D365" s="1">
        <v>25</v>
      </c>
      <c r="E365" s="1" t="s">
        <v>196</v>
      </c>
      <c r="F365" s="1" t="s">
        <v>18</v>
      </c>
      <c r="G365" s="1" t="s">
        <v>19</v>
      </c>
      <c r="H365" s="1" t="s">
        <v>16</v>
      </c>
      <c r="I365" s="1">
        <f>COUNTIF(E365:$E2363,E365)</f>
        <v>7</v>
      </c>
      <c r="J365" s="1">
        <v>1</v>
      </c>
      <c r="K365" s="1"/>
      <c r="L365" s="1">
        <v>1</v>
      </c>
      <c r="M365" s="1"/>
      <c r="N365" s="1"/>
      <c r="O365" s="1">
        <f t="shared" si="5"/>
        <v>2</v>
      </c>
      <c r="P365" s="2"/>
    </row>
    <row r="366" spans="1:16" ht="12.75">
      <c r="A366" s="1">
        <v>2002</v>
      </c>
      <c r="B366" s="1">
        <v>6</v>
      </c>
      <c r="C366" s="1" t="s">
        <v>102</v>
      </c>
      <c r="D366" s="1">
        <v>25</v>
      </c>
      <c r="E366" s="1" t="s">
        <v>115</v>
      </c>
      <c r="F366" s="1" t="s">
        <v>62</v>
      </c>
      <c r="G366" s="1" t="s">
        <v>15</v>
      </c>
      <c r="H366" s="1" t="s">
        <v>34</v>
      </c>
      <c r="I366" s="1">
        <f>COUNTIF(E366:$E2364,E366)</f>
        <v>1</v>
      </c>
      <c r="J366" s="1">
        <v>1</v>
      </c>
      <c r="K366" s="1"/>
      <c r="L366" s="1">
        <v>1</v>
      </c>
      <c r="M366" s="1"/>
      <c r="N366" s="1"/>
      <c r="O366" s="1">
        <f t="shared" si="5"/>
        <v>2</v>
      </c>
      <c r="P366" s="2"/>
    </row>
    <row r="367" spans="1:16" ht="12.75">
      <c r="A367" s="1">
        <v>2002</v>
      </c>
      <c r="B367" s="1">
        <v>6</v>
      </c>
      <c r="C367" s="1" t="s">
        <v>102</v>
      </c>
      <c r="D367" s="1">
        <v>25</v>
      </c>
      <c r="E367" s="1" t="s">
        <v>36</v>
      </c>
      <c r="F367" s="1" t="s">
        <v>33</v>
      </c>
      <c r="G367" s="1" t="s">
        <v>15</v>
      </c>
      <c r="H367" s="1" t="s">
        <v>16</v>
      </c>
      <c r="I367" s="1">
        <f>COUNTIF(E367:$E2365,E367)</f>
        <v>8</v>
      </c>
      <c r="J367" s="1">
        <v>1</v>
      </c>
      <c r="K367" s="1"/>
      <c r="L367" s="1">
        <v>1</v>
      </c>
      <c r="M367" s="1"/>
      <c r="N367" s="1"/>
      <c r="O367" s="1">
        <f t="shared" si="5"/>
        <v>2</v>
      </c>
      <c r="P367" s="2"/>
    </row>
    <row r="368" spans="1:16" ht="12.75">
      <c r="A368" s="1">
        <v>2002</v>
      </c>
      <c r="B368" s="1">
        <v>5</v>
      </c>
      <c r="C368" s="1" t="s">
        <v>98</v>
      </c>
      <c r="D368" s="1">
        <v>24</v>
      </c>
      <c r="E368" s="1" t="s">
        <v>367</v>
      </c>
      <c r="F368" s="1" t="s">
        <v>22</v>
      </c>
      <c r="G368" s="1" t="s">
        <v>15</v>
      </c>
      <c r="H368" s="1" t="s">
        <v>16</v>
      </c>
      <c r="I368" s="1">
        <f>COUNTIF(E368:$E2366,E368)</f>
        <v>3</v>
      </c>
      <c r="J368" s="1"/>
      <c r="K368" s="1"/>
      <c r="L368" s="1"/>
      <c r="M368" s="1"/>
      <c r="N368" s="1"/>
      <c r="O368" s="1">
        <f t="shared" si="5"/>
        <v>0</v>
      </c>
      <c r="P368" s="2"/>
    </row>
    <row r="369" spans="1:16" ht="12.75">
      <c r="A369" s="1">
        <v>2002</v>
      </c>
      <c r="B369" s="1">
        <v>5</v>
      </c>
      <c r="C369" s="1" t="s">
        <v>98</v>
      </c>
      <c r="D369" s="1">
        <v>24</v>
      </c>
      <c r="E369" s="1" t="s">
        <v>36</v>
      </c>
      <c r="F369" s="1" t="s">
        <v>33</v>
      </c>
      <c r="G369" s="1" t="s">
        <v>15</v>
      </c>
      <c r="H369" s="1" t="s">
        <v>16</v>
      </c>
      <c r="I369" s="1">
        <f>COUNTIF(E369:$E2367,E369)</f>
        <v>7</v>
      </c>
      <c r="J369" s="1"/>
      <c r="K369" s="1"/>
      <c r="L369" s="1"/>
      <c r="M369" s="1"/>
      <c r="N369" s="1"/>
      <c r="O369" s="1">
        <f t="shared" si="5"/>
        <v>0</v>
      </c>
      <c r="P369" s="2"/>
    </row>
    <row r="370" spans="1:16" ht="12.75">
      <c r="A370" s="1">
        <v>2002</v>
      </c>
      <c r="B370" s="1">
        <v>5</v>
      </c>
      <c r="C370" s="1" t="s">
        <v>98</v>
      </c>
      <c r="D370" s="1">
        <v>24</v>
      </c>
      <c r="E370" s="1" t="s">
        <v>193</v>
      </c>
      <c r="F370" s="1" t="s">
        <v>62</v>
      </c>
      <c r="G370" s="1" t="s">
        <v>15</v>
      </c>
      <c r="H370" s="1" t="s">
        <v>126</v>
      </c>
      <c r="I370" s="1">
        <f>COUNTIF(E370:$E2368,E370)</f>
        <v>2</v>
      </c>
      <c r="J370" s="1">
        <v>1</v>
      </c>
      <c r="K370" s="1"/>
      <c r="L370" s="1"/>
      <c r="M370" s="1"/>
      <c r="N370" s="1"/>
      <c r="O370" s="1">
        <f t="shared" si="5"/>
        <v>1</v>
      </c>
      <c r="P370" s="2"/>
    </row>
    <row r="371" spans="1:16" ht="12.75">
      <c r="A371" s="1">
        <v>2002</v>
      </c>
      <c r="B371" s="1">
        <v>5</v>
      </c>
      <c r="C371" s="1" t="s">
        <v>98</v>
      </c>
      <c r="D371" s="1">
        <v>24</v>
      </c>
      <c r="E371" s="1" t="s">
        <v>46</v>
      </c>
      <c r="F371" s="1" t="s">
        <v>18</v>
      </c>
      <c r="G371" s="1" t="s">
        <v>19</v>
      </c>
      <c r="H371" s="1" t="s">
        <v>34</v>
      </c>
      <c r="I371" s="1">
        <f>COUNTIF(E371:$E2369,E371)</f>
        <v>2</v>
      </c>
      <c r="J371" s="1">
        <v>1</v>
      </c>
      <c r="K371" s="1"/>
      <c r="L371" s="1"/>
      <c r="M371" s="1"/>
      <c r="N371" s="1"/>
      <c r="O371" s="1">
        <f t="shared" si="5"/>
        <v>1</v>
      </c>
      <c r="P371" s="2"/>
    </row>
    <row r="372" spans="1:16" ht="12.75">
      <c r="A372" s="1">
        <v>2002</v>
      </c>
      <c r="B372" s="1">
        <v>5</v>
      </c>
      <c r="C372" s="1" t="s">
        <v>98</v>
      </c>
      <c r="D372" s="1">
        <v>24</v>
      </c>
      <c r="E372" s="1" t="s">
        <v>194</v>
      </c>
      <c r="F372" s="1" t="s">
        <v>18</v>
      </c>
      <c r="G372" s="1" t="s">
        <v>19</v>
      </c>
      <c r="H372" s="1" t="s">
        <v>20</v>
      </c>
      <c r="I372" s="1">
        <f>COUNTIF(E372:$E2370,E372)</f>
        <v>11</v>
      </c>
      <c r="J372" s="1">
        <v>1</v>
      </c>
      <c r="K372" s="1"/>
      <c r="L372" s="1">
        <v>1</v>
      </c>
      <c r="M372" s="1"/>
      <c r="N372" s="1"/>
      <c r="O372" s="1">
        <f t="shared" si="5"/>
        <v>2</v>
      </c>
      <c r="P372" s="2"/>
    </row>
    <row r="373" spans="1:16" ht="12.75">
      <c r="A373" s="1">
        <v>2002</v>
      </c>
      <c r="B373" s="1">
        <v>4</v>
      </c>
      <c r="C373" s="1" t="s">
        <v>95</v>
      </c>
      <c r="D373" s="1">
        <v>23</v>
      </c>
      <c r="E373" s="1" t="s">
        <v>201</v>
      </c>
      <c r="F373" s="1" t="s">
        <v>202</v>
      </c>
      <c r="G373" s="1" t="s">
        <v>15</v>
      </c>
      <c r="H373" s="1" t="s">
        <v>16</v>
      </c>
      <c r="I373" s="1">
        <f>COUNTIF(E373:$E2371,E373)</f>
        <v>2</v>
      </c>
      <c r="J373" s="1"/>
      <c r="K373" s="1"/>
      <c r="L373" s="1"/>
      <c r="M373" s="1"/>
      <c r="N373" s="1"/>
      <c r="O373" s="1">
        <f t="shared" si="5"/>
        <v>0</v>
      </c>
      <c r="P373" s="2"/>
    </row>
    <row r="374" spans="1:16" ht="12.75">
      <c r="A374" s="1">
        <v>2002</v>
      </c>
      <c r="B374" s="1">
        <v>4</v>
      </c>
      <c r="C374" s="1" t="s">
        <v>95</v>
      </c>
      <c r="D374" s="1">
        <v>23</v>
      </c>
      <c r="E374" s="1" t="s">
        <v>155</v>
      </c>
      <c r="F374" s="1" t="s">
        <v>62</v>
      </c>
      <c r="G374" s="1" t="s">
        <v>15</v>
      </c>
      <c r="H374" s="1" t="s">
        <v>41</v>
      </c>
      <c r="I374" s="1">
        <f>COUNTIF(E374:$E2372,E374)</f>
        <v>1</v>
      </c>
      <c r="J374" s="1">
        <v>1</v>
      </c>
      <c r="K374" s="1"/>
      <c r="L374" s="1"/>
      <c r="M374" s="1"/>
      <c r="N374" s="1"/>
      <c r="O374" s="1">
        <f t="shared" si="5"/>
        <v>1</v>
      </c>
      <c r="P374" s="2"/>
    </row>
    <row r="375" spans="1:16" ht="12.75">
      <c r="A375" s="1">
        <v>2002</v>
      </c>
      <c r="B375" s="1">
        <v>4</v>
      </c>
      <c r="C375" s="1" t="s">
        <v>95</v>
      </c>
      <c r="D375" s="1">
        <v>23</v>
      </c>
      <c r="E375" s="1" t="s">
        <v>164</v>
      </c>
      <c r="F375" s="1" t="s">
        <v>22</v>
      </c>
      <c r="G375" s="1" t="s">
        <v>15</v>
      </c>
      <c r="H375" s="1" t="s">
        <v>16</v>
      </c>
      <c r="I375" s="1">
        <f>COUNTIF(E375:$E2373,E375)</f>
        <v>4</v>
      </c>
      <c r="J375" s="1">
        <v>1</v>
      </c>
      <c r="K375" s="1"/>
      <c r="L375" s="1"/>
      <c r="M375" s="1"/>
      <c r="N375" s="1"/>
      <c r="O375" s="1">
        <f t="shared" si="5"/>
        <v>1</v>
      </c>
      <c r="P375" s="2"/>
    </row>
    <row r="376" spans="1:16" ht="12.75">
      <c r="A376" s="1">
        <v>2002</v>
      </c>
      <c r="B376" s="1">
        <v>4</v>
      </c>
      <c r="C376" s="1" t="s">
        <v>95</v>
      </c>
      <c r="D376" s="1">
        <v>23</v>
      </c>
      <c r="E376" s="1" t="s">
        <v>192</v>
      </c>
      <c r="F376" s="1" t="s">
        <v>18</v>
      </c>
      <c r="G376" s="1" t="s">
        <v>19</v>
      </c>
      <c r="H376" s="1" t="s">
        <v>16</v>
      </c>
      <c r="I376" s="1">
        <f>COUNTIF(E376:$E2374,E376)</f>
        <v>2</v>
      </c>
      <c r="J376" s="1">
        <v>1</v>
      </c>
      <c r="K376" s="1"/>
      <c r="L376" s="1">
        <v>1</v>
      </c>
      <c r="M376" s="1"/>
      <c r="N376" s="1"/>
      <c r="O376" s="1">
        <f t="shared" si="5"/>
        <v>2</v>
      </c>
      <c r="P376" s="2"/>
    </row>
    <row r="377" spans="1:16" ht="12.75">
      <c r="A377" s="1">
        <v>2002</v>
      </c>
      <c r="B377" s="1">
        <v>3</v>
      </c>
      <c r="C377" s="1" t="s">
        <v>42</v>
      </c>
      <c r="D377" s="1">
        <v>22</v>
      </c>
      <c r="E377" s="1" t="s">
        <v>169</v>
      </c>
      <c r="F377" s="1" t="s">
        <v>18</v>
      </c>
      <c r="G377" s="1" t="s">
        <v>19</v>
      </c>
      <c r="H377" s="1" t="s">
        <v>126</v>
      </c>
      <c r="I377" s="1">
        <f>COUNTIF(E377:$E2375,E377)</f>
        <v>3</v>
      </c>
      <c r="J377" s="1"/>
      <c r="K377" s="1"/>
      <c r="L377" s="1"/>
      <c r="M377" s="1"/>
      <c r="N377" s="1"/>
      <c r="O377" s="1">
        <f t="shared" si="5"/>
        <v>0</v>
      </c>
      <c r="P377" s="2"/>
    </row>
    <row r="378" spans="1:16" ht="12.75">
      <c r="A378" s="1">
        <v>2002</v>
      </c>
      <c r="B378" s="1">
        <v>3</v>
      </c>
      <c r="C378" s="1" t="s">
        <v>42</v>
      </c>
      <c r="D378" s="1">
        <v>22</v>
      </c>
      <c r="E378" s="1" t="s">
        <v>366</v>
      </c>
      <c r="F378" s="1" t="s">
        <v>18</v>
      </c>
      <c r="G378" s="1" t="s">
        <v>19</v>
      </c>
      <c r="H378" s="1" t="s">
        <v>16</v>
      </c>
      <c r="I378" s="1">
        <f>COUNTIF(E378:$E2376,E378)</f>
        <v>3</v>
      </c>
      <c r="J378" s="1"/>
      <c r="K378" s="1"/>
      <c r="L378" s="1"/>
      <c r="M378" s="1"/>
      <c r="N378" s="1"/>
      <c r="O378" s="1">
        <f t="shared" si="5"/>
        <v>0</v>
      </c>
      <c r="P378" s="2"/>
    </row>
    <row r="379" spans="1:16" ht="12.75">
      <c r="A379" s="1">
        <v>2002</v>
      </c>
      <c r="B379" s="1">
        <v>3</v>
      </c>
      <c r="C379" s="1" t="s">
        <v>42</v>
      </c>
      <c r="D379" s="1">
        <v>22</v>
      </c>
      <c r="E379" s="1" t="s">
        <v>327</v>
      </c>
      <c r="F379" s="1" t="s">
        <v>18</v>
      </c>
      <c r="G379" s="1" t="s">
        <v>19</v>
      </c>
      <c r="H379" s="1" t="s">
        <v>16</v>
      </c>
      <c r="I379" s="1">
        <f>COUNTIF(E379:$E2377,E379)</f>
        <v>4</v>
      </c>
      <c r="J379" s="1"/>
      <c r="K379" s="1"/>
      <c r="L379" s="1"/>
      <c r="M379" s="1"/>
      <c r="N379" s="1"/>
      <c r="O379" s="1">
        <f t="shared" si="5"/>
        <v>0</v>
      </c>
      <c r="P379" s="2"/>
    </row>
    <row r="380" spans="1:16" ht="12.75">
      <c r="A380" s="1">
        <v>2002</v>
      </c>
      <c r="B380" s="1">
        <v>3</v>
      </c>
      <c r="C380" s="1" t="s">
        <v>42</v>
      </c>
      <c r="D380" s="1">
        <v>22</v>
      </c>
      <c r="E380" s="1" t="s">
        <v>147</v>
      </c>
      <c r="F380" s="1" t="s">
        <v>18</v>
      </c>
      <c r="G380" s="1" t="s">
        <v>19</v>
      </c>
      <c r="H380" s="1" t="s">
        <v>34</v>
      </c>
      <c r="I380" s="1">
        <f>COUNTIF(E380:$E2378,E380)</f>
        <v>5</v>
      </c>
      <c r="J380" s="1">
        <v>1</v>
      </c>
      <c r="K380" s="1"/>
      <c r="L380" s="1"/>
      <c r="M380" s="1"/>
      <c r="N380" s="1"/>
      <c r="O380" s="1">
        <f t="shared" si="5"/>
        <v>1</v>
      </c>
      <c r="P380" s="2"/>
    </row>
    <row r="381" spans="1:16" ht="12.75">
      <c r="A381" s="1">
        <v>2002</v>
      </c>
      <c r="B381" s="1">
        <v>3</v>
      </c>
      <c r="C381" s="1" t="s">
        <v>42</v>
      </c>
      <c r="D381" s="1">
        <v>22</v>
      </c>
      <c r="E381" s="1" t="s">
        <v>191</v>
      </c>
      <c r="F381" s="1" t="s">
        <v>18</v>
      </c>
      <c r="G381" s="1" t="s">
        <v>19</v>
      </c>
      <c r="H381" s="1" t="s">
        <v>34</v>
      </c>
      <c r="I381" s="1">
        <f>COUNTIF(E381:$E2379,E381)</f>
        <v>1</v>
      </c>
      <c r="J381" s="1">
        <v>1</v>
      </c>
      <c r="K381" s="1"/>
      <c r="L381" s="1"/>
      <c r="M381" s="1"/>
      <c r="N381" s="1"/>
      <c r="O381" s="1">
        <f t="shared" si="5"/>
        <v>1</v>
      </c>
      <c r="P381" s="2"/>
    </row>
    <row r="382" spans="1:16" ht="12.75">
      <c r="A382" s="1">
        <v>2002</v>
      </c>
      <c r="B382" s="1">
        <v>3</v>
      </c>
      <c r="C382" s="1" t="s">
        <v>42</v>
      </c>
      <c r="D382" s="1">
        <v>22</v>
      </c>
      <c r="E382" s="1" t="s">
        <v>125</v>
      </c>
      <c r="F382" s="1" t="s">
        <v>18</v>
      </c>
      <c r="G382" s="1" t="s">
        <v>19</v>
      </c>
      <c r="H382" s="1" t="s">
        <v>126</v>
      </c>
      <c r="I382" s="1">
        <f>COUNTIF(E382:$E2380,E382)</f>
        <v>4</v>
      </c>
      <c r="J382" s="1">
        <v>1</v>
      </c>
      <c r="K382" s="1"/>
      <c r="L382" s="1"/>
      <c r="M382" s="1"/>
      <c r="N382" s="1"/>
      <c r="O382" s="1">
        <f t="shared" si="5"/>
        <v>1</v>
      </c>
      <c r="P382" s="2"/>
    </row>
    <row r="383" spans="1:16" ht="12.75">
      <c r="A383" s="1">
        <v>2002</v>
      </c>
      <c r="B383" s="1">
        <v>3</v>
      </c>
      <c r="C383" s="1" t="s">
        <v>42</v>
      </c>
      <c r="D383" s="1">
        <v>22</v>
      </c>
      <c r="E383" s="1" t="s">
        <v>103</v>
      </c>
      <c r="F383" s="1" t="s">
        <v>18</v>
      </c>
      <c r="G383" s="1" t="s">
        <v>19</v>
      </c>
      <c r="H383" s="1" t="s">
        <v>16</v>
      </c>
      <c r="I383" s="1">
        <f>COUNTIF(E383:$E2381,E383)</f>
        <v>4</v>
      </c>
      <c r="J383" s="1">
        <v>1</v>
      </c>
      <c r="K383" s="1"/>
      <c r="L383" s="1"/>
      <c r="M383" s="1"/>
      <c r="N383" s="1"/>
      <c r="O383" s="1">
        <f t="shared" si="5"/>
        <v>1</v>
      </c>
      <c r="P383" s="2"/>
    </row>
    <row r="384" spans="1:16" ht="12.75">
      <c r="A384" s="1">
        <v>2002</v>
      </c>
      <c r="B384" s="1">
        <v>2</v>
      </c>
      <c r="C384" s="1" t="s">
        <v>88</v>
      </c>
      <c r="D384" s="1">
        <v>21</v>
      </c>
      <c r="E384" s="1" t="s">
        <v>189</v>
      </c>
      <c r="F384" s="1" t="s">
        <v>38</v>
      </c>
      <c r="G384" s="1" t="s">
        <v>15</v>
      </c>
      <c r="H384" s="1" t="s">
        <v>16</v>
      </c>
      <c r="I384" s="1">
        <f>COUNTIF(E384:$E2382,E384)</f>
        <v>4</v>
      </c>
      <c r="J384" s="1"/>
      <c r="K384" s="1"/>
      <c r="L384" s="1"/>
      <c r="M384" s="1"/>
      <c r="N384" s="1"/>
      <c r="O384" s="1">
        <f t="shared" si="5"/>
        <v>0</v>
      </c>
      <c r="P384" s="2"/>
    </row>
    <row r="385" spans="1:16" ht="12.75">
      <c r="A385" s="1">
        <v>2002</v>
      </c>
      <c r="B385" s="1">
        <v>2</v>
      </c>
      <c r="C385" s="1" t="s">
        <v>88</v>
      </c>
      <c r="D385" s="1">
        <v>21</v>
      </c>
      <c r="E385" s="1" t="s">
        <v>364</v>
      </c>
      <c r="F385" s="1" t="s">
        <v>62</v>
      </c>
      <c r="G385" s="1" t="s">
        <v>15</v>
      </c>
      <c r="H385" s="1" t="s">
        <v>16</v>
      </c>
      <c r="I385" s="1">
        <f>COUNTIF(E385:$E2383,E385)</f>
        <v>3</v>
      </c>
      <c r="J385" s="1"/>
      <c r="K385" s="1"/>
      <c r="L385" s="1"/>
      <c r="M385" s="1"/>
      <c r="N385" s="1"/>
      <c r="O385" s="1">
        <f t="shared" si="5"/>
        <v>0</v>
      </c>
      <c r="P385" s="2"/>
    </row>
    <row r="386" spans="1:16" ht="12.75">
      <c r="A386" s="1">
        <v>2002</v>
      </c>
      <c r="B386" s="1">
        <v>2</v>
      </c>
      <c r="C386" s="1" t="s">
        <v>88</v>
      </c>
      <c r="D386" s="1">
        <v>21</v>
      </c>
      <c r="E386" s="1" t="s">
        <v>140</v>
      </c>
      <c r="F386" s="1" t="s">
        <v>22</v>
      </c>
      <c r="G386" s="1" t="s">
        <v>15</v>
      </c>
      <c r="H386" s="1" t="s">
        <v>34</v>
      </c>
      <c r="I386" s="1">
        <f>COUNTIF(E386:$E2384,E386)</f>
        <v>3</v>
      </c>
      <c r="J386" s="1"/>
      <c r="K386" s="1"/>
      <c r="L386" s="1"/>
      <c r="M386" s="1"/>
      <c r="N386" s="1"/>
      <c r="O386" s="1">
        <f t="shared" si="5"/>
        <v>0</v>
      </c>
      <c r="P386" s="2"/>
    </row>
    <row r="387" spans="1:16" ht="12.75">
      <c r="A387" s="1">
        <v>2002</v>
      </c>
      <c r="B387" s="1">
        <v>2</v>
      </c>
      <c r="C387" s="1" t="s">
        <v>88</v>
      </c>
      <c r="D387" s="1">
        <v>21</v>
      </c>
      <c r="E387" s="1" t="s">
        <v>362</v>
      </c>
      <c r="F387" s="1" t="s">
        <v>49</v>
      </c>
      <c r="G387" s="1" t="s">
        <v>15</v>
      </c>
      <c r="H387" s="1" t="s">
        <v>41</v>
      </c>
      <c r="I387" s="1">
        <f>COUNTIF(E387:$E2385,E387)</f>
        <v>1</v>
      </c>
      <c r="J387" s="1"/>
      <c r="K387" s="1"/>
      <c r="L387" s="1"/>
      <c r="M387" s="1"/>
      <c r="N387" s="1"/>
      <c r="O387" s="1">
        <f aca="true" t="shared" si="6" ref="O387:O450">SUM(J387:N387)</f>
        <v>0</v>
      </c>
      <c r="P387" s="2"/>
    </row>
    <row r="388" spans="1:16" ht="12.75">
      <c r="A388" s="1">
        <v>2002</v>
      </c>
      <c r="B388" s="1">
        <v>2</v>
      </c>
      <c r="C388" s="1" t="s">
        <v>88</v>
      </c>
      <c r="D388" s="1">
        <v>21</v>
      </c>
      <c r="E388" s="1" t="s">
        <v>363</v>
      </c>
      <c r="F388" s="1" t="s">
        <v>14</v>
      </c>
      <c r="G388" s="1" t="s">
        <v>15</v>
      </c>
      <c r="H388" s="1" t="s">
        <v>41</v>
      </c>
      <c r="I388" s="1">
        <f>COUNTIF(E388:$E2386,E388)</f>
        <v>1</v>
      </c>
      <c r="J388" s="1"/>
      <c r="K388" s="1"/>
      <c r="L388" s="1"/>
      <c r="M388" s="1"/>
      <c r="N388" s="1"/>
      <c r="O388" s="1">
        <f t="shared" si="6"/>
        <v>0</v>
      </c>
      <c r="P388" s="2"/>
    </row>
    <row r="389" spans="1:16" ht="12.75">
      <c r="A389" s="1">
        <v>2002</v>
      </c>
      <c r="B389" s="1">
        <v>2</v>
      </c>
      <c r="C389" s="1" t="s">
        <v>88</v>
      </c>
      <c r="D389" s="1">
        <v>21</v>
      </c>
      <c r="E389" s="1" t="s">
        <v>365</v>
      </c>
      <c r="F389" s="1" t="s">
        <v>18</v>
      </c>
      <c r="G389" s="1" t="s">
        <v>19</v>
      </c>
      <c r="H389" s="1" t="s">
        <v>20</v>
      </c>
      <c r="I389" s="1">
        <f>COUNTIF(E389:$E2387,E389)</f>
        <v>1</v>
      </c>
      <c r="J389" s="1"/>
      <c r="K389" s="1"/>
      <c r="L389" s="1"/>
      <c r="M389" s="1"/>
      <c r="N389" s="1"/>
      <c r="O389" s="1">
        <f t="shared" si="6"/>
        <v>0</v>
      </c>
      <c r="P389" s="2"/>
    </row>
    <row r="390" spans="1:16" ht="12.75">
      <c r="A390" s="1">
        <v>2002</v>
      </c>
      <c r="B390" s="1">
        <v>2</v>
      </c>
      <c r="C390" s="1" t="s">
        <v>88</v>
      </c>
      <c r="D390" s="1">
        <v>21</v>
      </c>
      <c r="E390" s="1" t="s">
        <v>174</v>
      </c>
      <c r="F390" s="1" t="s">
        <v>175</v>
      </c>
      <c r="G390" s="1" t="s">
        <v>15</v>
      </c>
      <c r="H390" s="1" t="s">
        <v>41</v>
      </c>
      <c r="I390" s="1">
        <f>COUNTIF(E390:$E2388,E390)</f>
        <v>1</v>
      </c>
      <c r="J390" s="1">
        <v>1</v>
      </c>
      <c r="K390" s="1"/>
      <c r="L390" s="1"/>
      <c r="M390" s="1"/>
      <c r="N390" s="1"/>
      <c r="O390" s="1">
        <f t="shared" si="6"/>
        <v>1</v>
      </c>
      <c r="P390" s="2"/>
    </row>
    <row r="391" spans="1:16" ht="12.75">
      <c r="A391" s="1">
        <v>2002</v>
      </c>
      <c r="B391" s="1">
        <v>1</v>
      </c>
      <c r="C391" s="1" t="s">
        <v>29</v>
      </c>
      <c r="D391" s="1">
        <v>20</v>
      </c>
      <c r="E391" s="1" t="s">
        <v>229</v>
      </c>
      <c r="F391" s="1" t="s">
        <v>49</v>
      </c>
      <c r="G391" s="1" t="s">
        <v>15</v>
      </c>
      <c r="H391" s="1" t="s">
        <v>16</v>
      </c>
      <c r="I391" s="1">
        <f>COUNTIF(E391:$E2389,E391)</f>
        <v>4</v>
      </c>
      <c r="J391" s="1"/>
      <c r="K391" s="1"/>
      <c r="L391" s="1"/>
      <c r="M391" s="1"/>
      <c r="N391" s="1"/>
      <c r="O391" s="1">
        <f t="shared" si="6"/>
        <v>0</v>
      </c>
      <c r="P391" s="2"/>
    </row>
    <row r="392" spans="1:16" ht="12.75">
      <c r="A392" s="1">
        <v>2002</v>
      </c>
      <c r="B392" s="1">
        <v>1</v>
      </c>
      <c r="C392" s="1" t="s">
        <v>29</v>
      </c>
      <c r="D392" s="1">
        <v>20</v>
      </c>
      <c r="E392" s="1" t="s">
        <v>196</v>
      </c>
      <c r="F392" s="1" t="s">
        <v>18</v>
      </c>
      <c r="G392" s="1" t="s">
        <v>19</v>
      </c>
      <c r="H392" s="1" t="s">
        <v>16</v>
      </c>
      <c r="I392" s="1">
        <f>COUNTIF(E392:$E2390,E392)</f>
        <v>6</v>
      </c>
      <c r="J392" s="1"/>
      <c r="K392" s="1"/>
      <c r="L392" s="1"/>
      <c r="M392" s="1"/>
      <c r="N392" s="1"/>
      <c r="O392" s="1">
        <f t="shared" si="6"/>
        <v>0</v>
      </c>
      <c r="P392" s="2"/>
    </row>
    <row r="393" spans="1:16" ht="12.75">
      <c r="A393" s="1">
        <v>2002</v>
      </c>
      <c r="B393" s="1">
        <v>1</v>
      </c>
      <c r="C393" s="1" t="s">
        <v>29</v>
      </c>
      <c r="D393" s="1">
        <v>20</v>
      </c>
      <c r="E393" s="1" t="s">
        <v>360</v>
      </c>
      <c r="F393" s="1" t="s">
        <v>350</v>
      </c>
      <c r="G393" s="1" t="s">
        <v>350</v>
      </c>
      <c r="H393" s="1" t="s">
        <v>56</v>
      </c>
      <c r="I393" s="1">
        <f>COUNTIF(E393:$E2391,E393)</f>
        <v>1</v>
      </c>
      <c r="J393" s="1"/>
      <c r="K393" s="1"/>
      <c r="L393" s="1"/>
      <c r="M393" s="1"/>
      <c r="N393" s="1"/>
      <c r="O393" s="1">
        <f t="shared" si="6"/>
        <v>0</v>
      </c>
      <c r="P393" s="2"/>
    </row>
    <row r="394" spans="1:16" ht="12.75">
      <c r="A394" s="1">
        <v>2002</v>
      </c>
      <c r="B394" s="1">
        <v>1</v>
      </c>
      <c r="C394" s="1" t="s">
        <v>29</v>
      </c>
      <c r="D394" s="1">
        <v>20</v>
      </c>
      <c r="E394" s="1" t="s">
        <v>361</v>
      </c>
      <c r="F394" s="1" t="s">
        <v>202</v>
      </c>
      <c r="G394" s="1" t="s">
        <v>15</v>
      </c>
      <c r="H394" s="1" t="s">
        <v>41</v>
      </c>
      <c r="I394" s="1">
        <f>COUNTIF(E394:$E2392,E394)</f>
        <v>1</v>
      </c>
      <c r="J394" s="1"/>
      <c r="K394" s="1"/>
      <c r="L394" s="1"/>
      <c r="M394" s="1"/>
      <c r="N394" s="1"/>
      <c r="O394" s="1">
        <f t="shared" si="6"/>
        <v>0</v>
      </c>
      <c r="P394" s="2"/>
    </row>
    <row r="395" spans="1:16" ht="12.75">
      <c r="A395" s="1">
        <v>2002</v>
      </c>
      <c r="B395" s="1">
        <v>1</v>
      </c>
      <c r="C395" s="1" t="s">
        <v>29</v>
      </c>
      <c r="D395" s="1">
        <v>20</v>
      </c>
      <c r="E395" s="1" t="s">
        <v>359</v>
      </c>
      <c r="F395" s="1" t="s">
        <v>14</v>
      </c>
      <c r="G395" s="1" t="s">
        <v>15</v>
      </c>
      <c r="H395" s="1" t="s">
        <v>41</v>
      </c>
      <c r="I395" s="1">
        <f>COUNTIF(E395:$E2393,E395)</f>
        <v>1</v>
      </c>
      <c r="J395" s="1"/>
      <c r="K395" s="1"/>
      <c r="L395" s="1"/>
      <c r="M395" s="1"/>
      <c r="N395" s="1"/>
      <c r="O395" s="1">
        <f t="shared" si="6"/>
        <v>0</v>
      </c>
      <c r="P395" s="2"/>
    </row>
    <row r="396" spans="1:16" ht="12.75">
      <c r="A396" s="1">
        <v>2002</v>
      </c>
      <c r="B396" s="1">
        <v>1</v>
      </c>
      <c r="C396" s="1" t="s">
        <v>29</v>
      </c>
      <c r="D396" s="1">
        <v>20</v>
      </c>
      <c r="E396" s="1" t="s">
        <v>156</v>
      </c>
      <c r="F396" s="1" t="s">
        <v>22</v>
      </c>
      <c r="G396" s="1" t="s">
        <v>15</v>
      </c>
      <c r="H396" s="1" t="s">
        <v>16</v>
      </c>
      <c r="I396" s="1">
        <f>COUNTIF(E396:$E2394,E396)</f>
        <v>2</v>
      </c>
      <c r="J396" s="1">
        <v>1</v>
      </c>
      <c r="K396" s="1"/>
      <c r="L396" s="1"/>
      <c r="M396" s="1"/>
      <c r="N396" s="1"/>
      <c r="O396" s="1">
        <f t="shared" si="6"/>
        <v>1</v>
      </c>
      <c r="P396" s="2"/>
    </row>
    <row r="397" spans="1:16" ht="12.75">
      <c r="A397" s="1">
        <v>2001</v>
      </c>
      <c r="B397" s="1">
        <v>6</v>
      </c>
      <c r="C397" s="1" t="s">
        <v>102</v>
      </c>
      <c r="D397" s="1">
        <v>26</v>
      </c>
      <c r="E397" s="1" t="s">
        <v>380</v>
      </c>
      <c r="F397" s="1" t="s">
        <v>22</v>
      </c>
      <c r="G397" s="1" t="s">
        <v>15</v>
      </c>
      <c r="H397" s="1" t="s">
        <v>16</v>
      </c>
      <c r="I397" s="1">
        <f>COUNTIF(E397:$E2395,E397)</f>
        <v>1</v>
      </c>
      <c r="J397" s="1"/>
      <c r="K397" s="1"/>
      <c r="L397" s="1"/>
      <c r="M397" s="1"/>
      <c r="N397" s="1"/>
      <c r="O397" s="1">
        <f t="shared" si="6"/>
        <v>0</v>
      </c>
      <c r="P397" s="2"/>
    </row>
    <row r="398" spans="1:16" ht="12.75">
      <c r="A398" s="1">
        <v>2001</v>
      </c>
      <c r="B398" s="1">
        <v>6</v>
      </c>
      <c r="C398" s="1" t="s">
        <v>102</v>
      </c>
      <c r="D398" s="1">
        <v>26</v>
      </c>
      <c r="E398" s="1" t="s">
        <v>207</v>
      </c>
      <c r="F398" s="1" t="s">
        <v>18</v>
      </c>
      <c r="G398" s="1" t="s">
        <v>15</v>
      </c>
      <c r="H398" s="1" t="s">
        <v>16</v>
      </c>
      <c r="I398" s="1">
        <f>COUNTIF(E398:$E2396,E398)</f>
        <v>4</v>
      </c>
      <c r="J398" s="1"/>
      <c r="K398" s="1"/>
      <c r="L398" s="1">
        <v>1</v>
      </c>
      <c r="M398" s="1">
        <v>1</v>
      </c>
      <c r="N398" s="1"/>
      <c r="O398" s="1">
        <f t="shared" si="6"/>
        <v>2</v>
      </c>
      <c r="P398" s="2"/>
    </row>
    <row r="399" spans="1:16" ht="12.75">
      <c r="A399" s="1">
        <v>2001</v>
      </c>
      <c r="B399" s="1">
        <v>6</v>
      </c>
      <c r="C399" s="1" t="s">
        <v>102</v>
      </c>
      <c r="D399" s="1">
        <v>26</v>
      </c>
      <c r="E399" s="1" t="s">
        <v>48</v>
      </c>
      <c r="F399" s="1" t="s">
        <v>49</v>
      </c>
      <c r="G399" s="1" t="s">
        <v>15</v>
      </c>
      <c r="H399" s="1" t="s">
        <v>16</v>
      </c>
      <c r="I399" s="1">
        <f>COUNTIF(E399:$E2397,E399)</f>
        <v>2</v>
      </c>
      <c r="J399" s="1"/>
      <c r="K399" s="1"/>
      <c r="L399" s="1">
        <v>1</v>
      </c>
      <c r="M399" s="1">
        <v>1</v>
      </c>
      <c r="N399" s="1"/>
      <c r="O399" s="1">
        <f t="shared" si="6"/>
        <v>2</v>
      </c>
      <c r="P399" s="2"/>
    </row>
    <row r="400" spans="1:16" ht="12.75">
      <c r="A400" s="1">
        <v>2001</v>
      </c>
      <c r="B400" s="1">
        <v>6</v>
      </c>
      <c r="C400" s="1" t="s">
        <v>102</v>
      </c>
      <c r="D400" s="1">
        <v>26</v>
      </c>
      <c r="E400" s="1" t="s">
        <v>208</v>
      </c>
      <c r="F400" s="1" t="s">
        <v>62</v>
      </c>
      <c r="G400" s="1" t="s">
        <v>15</v>
      </c>
      <c r="H400" s="1" t="s">
        <v>41</v>
      </c>
      <c r="I400" s="1">
        <f>COUNTIF(E400:$E2398,E400)</f>
        <v>2</v>
      </c>
      <c r="J400" s="1">
        <v>1</v>
      </c>
      <c r="K400" s="1">
        <v>1</v>
      </c>
      <c r="L400" s="1">
        <v>1</v>
      </c>
      <c r="M400" s="1"/>
      <c r="N400" s="1"/>
      <c r="O400" s="1">
        <f t="shared" si="6"/>
        <v>3</v>
      </c>
      <c r="P400" s="2"/>
    </row>
    <row r="401" spans="1:16" ht="12.75">
      <c r="A401" s="1">
        <v>2001</v>
      </c>
      <c r="B401" s="1">
        <v>5</v>
      </c>
      <c r="C401" s="1" t="s">
        <v>98</v>
      </c>
      <c r="D401" s="1">
        <v>25</v>
      </c>
      <c r="E401" s="1" t="s">
        <v>378</v>
      </c>
      <c r="F401" s="1" t="s">
        <v>22</v>
      </c>
      <c r="G401" s="1" t="s">
        <v>15</v>
      </c>
      <c r="H401" s="1" t="s">
        <v>34</v>
      </c>
      <c r="I401" s="1">
        <f>COUNTIF(E401:$E2399,E401)</f>
        <v>1</v>
      </c>
      <c r="J401" s="1"/>
      <c r="K401" s="1"/>
      <c r="L401" s="1"/>
      <c r="M401" s="1"/>
      <c r="N401" s="1"/>
      <c r="O401" s="1">
        <f t="shared" si="6"/>
        <v>0</v>
      </c>
      <c r="P401" s="2"/>
    </row>
    <row r="402" spans="1:16" ht="12.75">
      <c r="A402" s="1">
        <v>2001</v>
      </c>
      <c r="B402" s="1">
        <v>5</v>
      </c>
      <c r="C402" s="1" t="s">
        <v>98</v>
      </c>
      <c r="D402" s="1">
        <v>25</v>
      </c>
      <c r="E402" s="1" t="s">
        <v>379</v>
      </c>
      <c r="F402" s="1" t="s">
        <v>62</v>
      </c>
      <c r="G402" s="1" t="s">
        <v>15</v>
      </c>
      <c r="H402" s="1" t="s">
        <v>41</v>
      </c>
      <c r="I402" s="1">
        <f>COUNTIF(E402:$E2400,E402)</f>
        <v>1</v>
      </c>
      <c r="J402" s="1"/>
      <c r="K402" s="1"/>
      <c r="L402" s="1"/>
      <c r="M402" s="1"/>
      <c r="N402" s="1"/>
      <c r="O402" s="1">
        <f t="shared" si="6"/>
        <v>0</v>
      </c>
      <c r="P402" s="2"/>
    </row>
    <row r="403" spans="1:16" ht="12.75">
      <c r="A403" s="1">
        <v>2001</v>
      </c>
      <c r="B403" s="1">
        <v>5</v>
      </c>
      <c r="C403" s="1" t="s">
        <v>98</v>
      </c>
      <c r="D403" s="1">
        <v>25</v>
      </c>
      <c r="E403" s="1" t="s">
        <v>376</v>
      </c>
      <c r="F403" s="1" t="s">
        <v>377</v>
      </c>
      <c r="G403" s="1" t="s">
        <v>15</v>
      </c>
      <c r="H403" s="1" t="s">
        <v>126</v>
      </c>
      <c r="I403" s="1">
        <f>COUNTIF(E403:$E2401,E403)</f>
        <v>1</v>
      </c>
      <c r="J403" s="1"/>
      <c r="K403" s="1"/>
      <c r="L403" s="1"/>
      <c r="M403" s="1"/>
      <c r="N403" s="1"/>
      <c r="O403" s="1">
        <f t="shared" si="6"/>
        <v>0</v>
      </c>
      <c r="P403" s="2"/>
    </row>
    <row r="404" spans="1:16" ht="12.75">
      <c r="A404" s="1">
        <v>2001</v>
      </c>
      <c r="B404" s="1">
        <v>5</v>
      </c>
      <c r="C404" s="1" t="s">
        <v>98</v>
      </c>
      <c r="D404" s="1">
        <v>25</v>
      </c>
      <c r="E404" s="1" t="s">
        <v>205</v>
      </c>
      <c r="F404" s="1" t="s">
        <v>49</v>
      </c>
      <c r="G404" s="1" t="s">
        <v>15</v>
      </c>
      <c r="H404" s="1" t="s">
        <v>16</v>
      </c>
      <c r="I404" s="1">
        <f>COUNTIF(E404:$E2402,E404)</f>
        <v>1</v>
      </c>
      <c r="J404" s="1"/>
      <c r="K404" s="1"/>
      <c r="L404" s="1">
        <v>1</v>
      </c>
      <c r="M404" s="1">
        <v>1</v>
      </c>
      <c r="N404" s="1"/>
      <c r="O404" s="1">
        <f t="shared" si="6"/>
        <v>2</v>
      </c>
      <c r="P404" s="2"/>
    </row>
    <row r="405" spans="1:16" ht="12.75">
      <c r="A405" s="1">
        <v>2001</v>
      </c>
      <c r="B405" s="1">
        <v>5</v>
      </c>
      <c r="C405" s="1" t="s">
        <v>98</v>
      </c>
      <c r="D405" s="1">
        <v>25</v>
      </c>
      <c r="E405" s="1" t="s">
        <v>206</v>
      </c>
      <c r="F405" s="1" t="s">
        <v>18</v>
      </c>
      <c r="G405" s="1" t="s">
        <v>19</v>
      </c>
      <c r="H405" s="1" t="s">
        <v>20</v>
      </c>
      <c r="I405" s="1">
        <f>COUNTIF(E405:$E2403,E405)</f>
        <v>1</v>
      </c>
      <c r="J405" s="1">
        <v>1</v>
      </c>
      <c r="K405" s="1"/>
      <c r="L405" s="1">
        <v>1</v>
      </c>
      <c r="M405" s="1">
        <v>1</v>
      </c>
      <c r="N405" s="1"/>
      <c r="O405" s="1">
        <f t="shared" si="6"/>
        <v>3</v>
      </c>
      <c r="P405" s="2"/>
    </row>
    <row r="406" spans="1:16" ht="12.75">
      <c r="A406" s="1">
        <v>2001</v>
      </c>
      <c r="B406" s="1">
        <v>4</v>
      </c>
      <c r="C406" s="1" t="s">
        <v>95</v>
      </c>
      <c r="D406" s="1">
        <v>24</v>
      </c>
      <c r="E406" s="1" t="s">
        <v>375</v>
      </c>
      <c r="F406" s="1" t="s">
        <v>75</v>
      </c>
      <c r="G406" s="1" t="s">
        <v>45</v>
      </c>
      <c r="H406" s="1" t="s">
        <v>34</v>
      </c>
      <c r="I406" s="1">
        <f>COUNTIF(E406:$E2404,E406)</f>
        <v>1</v>
      </c>
      <c r="J406" s="1"/>
      <c r="K406" s="1"/>
      <c r="L406" s="1"/>
      <c r="M406" s="1"/>
      <c r="N406" s="1"/>
      <c r="O406" s="1">
        <f t="shared" si="6"/>
        <v>0</v>
      </c>
      <c r="P406" s="2"/>
    </row>
    <row r="407" spans="1:16" ht="12.75">
      <c r="A407" s="1">
        <v>2001</v>
      </c>
      <c r="B407" s="1">
        <v>4</v>
      </c>
      <c r="C407" s="1" t="s">
        <v>95</v>
      </c>
      <c r="D407" s="1">
        <v>24</v>
      </c>
      <c r="E407" s="1" t="s">
        <v>201</v>
      </c>
      <c r="F407" s="1" t="s">
        <v>202</v>
      </c>
      <c r="G407" s="1" t="s">
        <v>15</v>
      </c>
      <c r="H407" s="1" t="s">
        <v>16</v>
      </c>
      <c r="I407" s="1">
        <f>COUNTIF(E407:$E2405,E407)</f>
        <v>1</v>
      </c>
      <c r="J407" s="1"/>
      <c r="K407" s="1"/>
      <c r="L407" s="1">
        <v>1</v>
      </c>
      <c r="M407" s="1"/>
      <c r="N407" s="1"/>
      <c r="O407" s="1">
        <f t="shared" si="6"/>
        <v>1</v>
      </c>
      <c r="P407" s="2"/>
    </row>
    <row r="408" spans="1:16" ht="12.75">
      <c r="A408" s="1">
        <v>2001</v>
      </c>
      <c r="B408" s="1">
        <v>4</v>
      </c>
      <c r="C408" s="1" t="s">
        <v>95</v>
      </c>
      <c r="D408" s="1">
        <v>24</v>
      </c>
      <c r="E408" s="1" t="s">
        <v>133</v>
      </c>
      <c r="F408" s="1" t="s">
        <v>22</v>
      </c>
      <c r="G408" s="1" t="s">
        <v>15</v>
      </c>
      <c r="H408" s="1" t="s">
        <v>16</v>
      </c>
      <c r="I408" s="1">
        <f>COUNTIF(E408:$E2406,E408)</f>
        <v>1</v>
      </c>
      <c r="J408" s="1"/>
      <c r="K408" s="1"/>
      <c r="L408" s="1">
        <v>1</v>
      </c>
      <c r="M408" s="1"/>
      <c r="N408" s="1"/>
      <c r="O408" s="1">
        <f t="shared" si="6"/>
        <v>1</v>
      </c>
      <c r="P408" s="2"/>
    </row>
    <row r="409" spans="1:16" ht="12.75">
      <c r="A409" s="1">
        <v>2001</v>
      </c>
      <c r="B409" s="1">
        <v>4</v>
      </c>
      <c r="C409" s="1" t="s">
        <v>95</v>
      </c>
      <c r="D409" s="1">
        <v>24</v>
      </c>
      <c r="E409" s="1" t="s">
        <v>203</v>
      </c>
      <c r="F409" s="1" t="s">
        <v>18</v>
      </c>
      <c r="G409" s="1" t="s">
        <v>19</v>
      </c>
      <c r="H409" s="1" t="s">
        <v>20</v>
      </c>
      <c r="I409" s="1">
        <f>COUNTIF(E409:$E2407,E409)</f>
        <v>1</v>
      </c>
      <c r="J409" s="1"/>
      <c r="K409" s="1"/>
      <c r="L409" s="1">
        <v>1</v>
      </c>
      <c r="M409" s="1">
        <v>1</v>
      </c>
      <c r="N409" s="1"/>
      <c r="O409" s="1">
        <f t="shared" si="6"/>
        <v>2</v>
      </c>
      <c r="P409" s="2"/>
    </row>
    <row r="410" spans="1:16" ht="12.75">
      <c r="A410" s="1">
        <v>2001</v>
      </c>
      <c r="B410" s="1">
        <v>4</v>
      </c>
      <c r="C410" s="1" t="s">
        <v>95</v>
      </c>
      <c r="D410" s="1">
        <v>24</v>
      </c>
      <c r="E410" s="1" t="s">
        <v>204</v>
      </c>
      <c r="F410" s="1" t="s">
        <v>62</v>
      </c>
      <c r="G410" s="1" t="s">
        <v>15</v>
      </c>
      <c r="H410" s="1" t="s">
        <v>41</v>
      </c>
      <c r="I410" s="1">
        <f>COUNTIF(E410:$E2408,E410)</f>
        <v>1</v>
      </c>
      <c r="J410" s="1"/>
      <c r="K410" s="1"/>
      <c r="L410" s="1">
        <v>1</v>
      </c>
      <c r="M410" s="1">
        <v>1</v>
      </c>
      <c r="N410" s="1"/>
      <c r="O410" s="1">
        <f t="shared" si="6"/>
        <v>2</v>
      </c>
      <c r="P410" s="2"/>
    </row>
    <row r="411" spans="1:16" ht="12.75">
      <c r="A411" s="1">
        <v>2001</v>
      </c>
      <c r="B411" s="1">
        <v>3</v>
      </c>
      <c r="C411" s="1" t="s">
        <v>42</v>
      </c>
      <c r="D411" s="1">
        <v>23</v>
      </c>
      <c r="E411" s="1" t="s">
        <v>199</v>
      </c>
      <c r="F411" s="1" t="s">
        <v>18</v>
      </c>
      <c r="G411" s="1" t="s">
        <v>19</v>
      </c>
      <c r="H411" s="1" t="s">
        <v>16</v>
      </c>
      <c r="I411" s="1">
        <f>COUNTIF(E411:$E2409,E411)</f>
        <v>1</v>
      </c>
      <c r="J411" s="1"/>
      <c r="K411" s="1"/>
      <c r="L411" s="1"/>
      <c r="M411" s="1">
        <v>1</v>
      </c>
      <c r="N411" s="1"/>
      <c r="O411" s="1">
        <f t="shared" si="6"/>
        <v>1</v>
      </c>
      <c r="P411" s="2"/>
    </row>
    <row r="412" spans="1:16" ht="12.75">
      <c r="A412" s="1">
        <v>2001</v>
      </c>
      <c r="B412" s="1">
        <v>3</v>
      </c>
      <c r="C412" s="1" t="s">
        <v>42</v>
      </c>
      <c r="D412" s="1">
        <v>23</v>
      </c>
      <c r="E412" s="1" t="s">
        <v>200</v>
      </c>
      <c r="F412" s="1" t="s">
        <v>18</v>
      </c>
      <c r="G412" s="1" t="s">
        <v>19</v>
      </c>
      <c r="H412" s="1" t="s">
        <v>16</v>
      </c>
      <c r="I412" s="1">
        <f>COUNTIF(E412:$E2410,E412)</f>
        <v>1</v>
      </c>
      <c r="J412" s="1"/>
      <c r="K412" s="1"/>
      <c r="L412" s="1">
        <v>1</v>
      </c>
      <c r="M412" s="1"/>
      <c r="N412" s="1"/>
      <c r="O412" s="1">
        <f t="shared" si="6"/>
        <v>1</v>
      </c>
      <c r="P412" s="2"/>
    </row>
    <row r="413" spans="1:16" ht="12.75">
      <c r="A413" s="1">
        <v>2001</v>
      </c>
      <c r="B413" s="1">
        <v>3</v>
      </c>
      <c r="C413" s="1" t="s">
        <v>42</v>
      </c>
      <c r="D413" s="1">
        <v>23</v>
      </c>
      <c r="E413" s="1" t="s">
        <v>162</v>
      </c>
      <c r="F413" s="1" t="s">
        <v>18</v>
      </c>
      <c r="G413" s="1" t="s">
        <v>19</v>
      </c>
      <c r="H413" s="1" t="s">
        <v>16</v>
      </c>
      <c r="I413" s="1">
        <f>COUNTIF(E413:$E2411,E413)</f>
        <v>2</v>
      </c>
      <c r="J413" s="1"/>
      <c r="K413" s="1"/>
      <c r="L413" s="1">
        <v>1</v>
      </c>
      <c r="M413" s="1"/>
      <c r="N413" s="1"/>
      <c r="O413" s="1">
        <f t="shared" si="6"/>
        <v>1</v>
      </c>
      <c r="P413" s="2"/>
    </row>
    <row r="414" spans="1:16" ht="12.75">
      <c r="A414" s="1">
        <v>2001</v>
      </c>
      <c r="B414" s="1">
        <v>3</v>
      </c>
      <c r="C414" s="1" t="s">
        <v>42</v>
      </c>
      <c r="D414" s="1">
        <v>23</v>
      </c>
      <c r="E414" s="1" t="s">
        <v>169</v>
      </c>
      <c r="F414" s="1" t="s">
        <v>18</v>
      </c>
      <c r="G414" s="1" t="s">
        <v>19</v>
      </c>
      <c r="H414" s="1" t="s">
        <v>126</v>
      </c>
      <c r="I414" s="1">
        <f>COUNTIF(E414:$E2412,E414)</f>
        <v>2</v>
      </c>
      <c r="J414" s="1"/>
      <c r="K414" s="1"/>
      <c r="L414" s="1">
        <v>1</v>
      </c>
      <c r="M414" s="1">
        <v>1</v>
      </c>
      <c r="N414" s="1"/>
      <c r="O414" s="1">
        <f t="shared" si="6"/>
        <v>2</v>
      </c>
      <c r="P414" s="2"/>
    </row>
    <row r="415" spans="1:16" ht="12.75">
      <c r="A415" s="1">
        <v>2001</v>
      </c>
      <c r="B415" s="1">
        <v>3</v>
      </c>
      <c r="C415" s="1" t="s">
        <v>42</v>
      </c>
      <c r="D415" s="1">
        <v>23</v>
      </c>
      <c r="E415" s="1" t="s">
        <v>196</v>
      </c>
      <c r="F415" s="1" t="s">
        <v>18</v>
      </c>
      <c r="G415" s="1" t="s">
        <v>19</v>
      </c>
      <c r="H415" s="1" t="s">
        <v>16</v>
      </c>
      <c r="I415" s="1">
        <f>COUNTIF(E415:$E2413,E415)</f>
        <v>5</v>
      </c>
      <c r="J415" s="1"/>
      <c r="K415" s="1"/>
      <c r="L415" s="1">
        <v>1</v>
      </c>
      <c r="M415" s="1">
        <v>1</v>
      </c>
      <c r="N415" s="1"/>
      <c r="O415" s="1">
        <f t="shared" si="6"/>
        <v>2</v>
      </c>
      <c r="P415" s="2"/>
    </row>
    <row r="416" spans="1:16" ht="12.75">
      <c r="A416" s="1">
        <v>2001</v>
      </c>
      <c r="B416" s="1">
        <v>3</v>
      </c>
      <c r="C416" s="1" t="s">
        <v>42</v>
      </c>
      <c r="D416" s="1">
        <v>23</v>
      </c>
      <c r="E416" s="1" t="s">
        <v>182</v>
      </c>
      <c r="F416" s="1" t="s">
        <v>18</v>
      </c>
      <c r="G416" s="1" t="s">
        <v>19</v>
      </c>
      <c r="H416" s="1" t="s">
        <v>34</v>
      </c>
      <c r="I416" s="1">
        <f>COUNTIF(E416:$E2414,E416)</f>
        <v>1</v>
      </c>
      <c r="J416" s="1"/>
      <c r="K416" s="1"/>
      <c r="L416" s="1">
        <v>1</v>
      </c>
      <c r="M416" s="1">
        <v>1</v>
      </c>
      <c r="N416" s="1"/>
      <c r="O416" s="1">
        <f t="shared" si="6"/>
        <v>2</v>
      </c>
      <c r="P416" s="2"/>
    </row>
    <row r="417" spans="1:16" ht="12.75">
      <c r="A417" s="1">
        <v>2001</v>
      </c>
      <c r="B417" s="1">
        <v>2</v>
      </c>
      <c r="C417" s="1" t="s">
        <v>88</v>
      </c>
      <c r="D417" s="1">
        <v>22</v>
      </c>
      <c r="E417" s="1" t="s">
        <v>374</v>
      </c>
      <c r="F417" s="1" t="s">
        <v>18</v>
      </c>
      <c r="G417" s="1" t="s">
        <v>19</v>
      </c>
      <c r="H417" s="1" t="s">
        <v>100</v>
      </c>
      <c r="I417" s="1">
        <f>COUNTIF(E417:$E2415,E417)</f>
        <v>1</v>
      </c>
      <c r="J417" s="1"/>
      <c r="K417" s="1"/>
      <c r="L417" s="1"/>
      <c r="M417" s="1"/>
      <c r="N417" s="1"/>
      <c r="O417" s="1">
        <f t="shared" si="6"/>
        <v>0</v>
      </c>
      <c r="P417" s="2"/>
    </row>
    <row r="418" spans="1:16" ht="12.75">
      <c r="A418" s="1">
        <v>2001</v>
      </c>
      <c r="B418" s="1">
        <v>2</v>
      </c>
      <c r="C418" s="1" t="s">
        <v>88</v>
      </c>
      <c r="D418" s="1">
        <v>22</v>
      </c>
      <c r="E418" s="1" t="s">
        <v>211</v>
      </c>
      <c r="F418" s="1" t="s">
        <v>18</v>
      </c>
      <c r="G418" s="1" t="s">
        <v>19</v>
      </c>
      <c r="H418" s="1" t="s">
        <v>20</v>
      </c>
      <c r="I418" s="1">
        <f>COUNTIF(E418:$E2416,E418)</f>
        <v>2</v>
      </c>
      <c r="J418" s="1"/>
      <c r="K418" s="1"/>
      <c r="L418" s="1"/>
      <c r="M418" s="1"/>
      <c r="N418" s="1"/>
      <c r="O418" s="1">
        <f t="shared" si="6"/>
        <v>0</v>
      </c>
      <c r="P418" s="2"/>
    </row>
    <row r="419" spans="1:16" ht="12.75">
      <c r="A419" s="1">
        <v>2001</v>
      </c>
      <c r="B419" s="1">
        <v>2</v>
      </c>
      <c r="C419" s="1" t="s">
        <v>88</v>
      </c>
      <c r="D419" s="1">
        <v>22</v>
      </c>
      <c r="E419" s="1" t="s">
        <v>198</v>
      </c>
      <c r="F419" s="1" t="s">
        <v>22</v>
      </c>
      <c r="G419" s="1" t="s">
        <v>15</v>
      </c>
      <c r="H419" s="1" t="s">
        <v>16</v>
      </c>
      <c r="I419" s="1">
        <f>COUNTIF(E419:$E2417,E419)</f>
        <v>3</v>
      </c>
      <c r="J419" s="1"/>
      <c r="K419" s="1"/>
      <c r="L419" s="1">
        <v>1</v>
      </c>
      <c r="M419" s="1"/>
      <c r="N419" s="1"/>
      <c r="O419" s="1">
        <f t="shared" si="6"/>
        <v>1</v>
      </c>
      <c r="P419" s="2"/>
    </row>
    <row r="420" spans="1:16" ht="12.75">
      <c r="A420" s="1">
        <v>2001</v>
      </c>
      <c r="B420" s="1">
        <v>2</v>
      </c>
      <c r="C420" s="1" t="s">
        <v>88</v>
      </c>
      <c r="D420" s="1">
        <v>22</v>
      </c>
      <c r="E420" s="1" t="s">
        <v>65</v>
      </c>
      <c r="F420" s="1" t="s">
        <v>66</v>
      </c>
      <c r="G420" s="1" t="s">
        <v>15</v>
      </c>
      <c r="H420" s="1" t="s">
        <v>16</v>
      </c>
      <c r="I420" s="1">
        <f>COUNTIF(E420:$E2418,E420)</f>
        <v>4</v>
      </c>
      <c r="J420" s="1"/>
      <c r="K420" s="1"/>
      <c r="L420" s="1">
        <v>1</v>
      </c>
      <c r="M420" s="1">
        <v>1</v>
      </c>
      <c r="N420" s="1"/>
      <c r="O420" s="1">
        <f t="shared" si="6"/>
        <v>2</v>
      </c>
      <c r="P420" s="2"/>
    </row>
    <row r="421" spans="1:16" ht="12.75">
      <c r="A421" s="1">
        <v>2001</v>
      </c>
      <c r="B421" s="1">
        <v>2</v>
      </c>
      <c r="C421" s="1" t="s">
        <v>88</v>
      </c>
      <c r="D421" s="1">
        <v>22</v>
      </c>
      <c r="E421" s="1" t="s">
        <v>147</v>
      </c>
      <c r="F421" s="1" t="s">
        <v>18</v>
      </c>
      <c r="G421" s="1" t="s">
        <v>19</v>
      </c>
      <c r="H421" s="1" t="s">
        <v>34</v>
      </c>
      <c r="I421" s="1">
        <f>COUNTIF(E421:$E2419,E421)</f>
        <v>4</v>
      </c>
      <c r="J421" s="1"/>
      <c r="K421" s="1"/>
      <c r="L421" s="1">
        <v>1</v>
      </c>
      <c r="M421" s="1">
        <v>1</v>
      </c>
      <c r="N421" s="1"/>
      <c r="O421" s="1">
        <f t="shared" si="6"/>
        <v>2</v>
      </c>
      <c r="P421" s="2"/>
    </row>
    <row r="422" spans="1:16" ht="12.75">
      <c r="A422" s="1">
        <v>2001</v>
      </c>
      <c r="B422" s="1">
        <v>1</v>
      </c>
      <c r="C422" s="1" t="s">
        <v>29</v>
      </c>
      <c r="D422" s="1">
        <v>21</v>
      </c>
      <c r="E422" s="1" t="s">
        <v>372</v>
      </c>
      <c r="F422" s="1" t="s">
        <v>373</v>
      </c>
      <c r="G422" s="1" t="s">
        <v>45</v>
      </c>
      <c r="H422" s="1" t="s">
        <v>41</v>
      </c>
      <c r="I422" s="1">
        <f>COUNTIF(E422:$E2420,E422)</f>
        <v>1</v>
      </c>
      <c r="J422" s="1"/>
      <c r="K422" s="1"/>
      <c r="L422" s="1"/>
      <c r="M422" s="1"/>
      <c r="N422" s="1"/>
      <c r="O422" s="1">
        <f t="shared" si="6"/>
        <v>0</v>
      </c>
      <c r="P422" s="2"/>
    </row>
    <row r="423" spans="1:16" ht="12.75">
      <c r="A423" s="1">
        <v>2001</v>
      </c>
      <c r="B423" s="1">
        <v>1</v>
      </c>
      <c r="C423" s="1" t="s">
        <v>29</v>
      </c>
      <c r="D423" s="1">
        <v>21</v>
      </c>
      <c r="E423" s="1" t="s">
        <v>370</v>
      </c>
      <c r="F423" s="1" t="s">
        <v>75</v>
      </c>
      <c r="G423" s="1" t="s">
        <v>45</v>
      </c>
      <c r="H423" s="1" t="s">
        <v>16</v>
      </c>
      <c r="I423" s="1">
        <f>COUNTIF(E423:$E2421,E423)</f>
        <v>1</v>
      </c>
      <c r="J423" s="1"/>
      <c r="K423" s="1"/>
      <c r="L423" s="1"/>
      <c r="M423" s="1"/>
      <c r="N423" s="1"/>
      <c r="O423" s="1">
        <f t="shared" si="6"/>
        <v>0</v>
      </c>
      <c r="P423" s="2"/>
    </row>
    <row r="424" spans="1:16" ht="12.75">
      <c r="A424" s="1">
        <v>2001</v>
      </c>
      <c r="B424" s="1">
        <v>1</v>
      </c>
      <c r="C424" s="1" t="s">
        <v>29</v>
      </c>
      <c r="D424" s="1">
        <v>21</v>
      </c>
      <c r="E424" s="1" t="s">
        <v>369</v>
      </c>
      <c r="F424" s="1" t="s">
        <v>49</v>
      </c>
      <c r="G424" s="1" t="s">
        <v>15</v>
      </c>
      <c r="H424" s="1" t="s">
        <v>100</v>
      </c>
      <c r="I424" s="1">
        <f>COUNTIF(E424:$E2422,E424)</f>
        <v>1</v>
      </c>
      <c r="J424" s="1"/>
      <c r="K424" s="1"/>
      <c r="L424" s="1"/>
      <c r="M424" s="1"/>
      <c r="N424" s="1"/>
      <c r="O424" s="1">
        <f t="shared" si="6"/>
        <v>0</v>
      </c>
      <c r="P424" s="2"/>
    </row>
    <row r="425" spans="1:16" ht="12.75">
      <c r="A425" s="1">
        <v>2001</v>
      </c>
      <c r="B425" s="1">
        <v>1</v>
      </c>
      <c r="C425" s="1" t="s">
        <v>29</v>
      </c>
      <c r="D425" s="1">
        <v>21</v>
      </c>
      <c r="E425" s="1" t="s">
        <v>371</v>
      </c>
      <c r="F425" s="1" t="s">
        <v>44</v>
      </c>
      <c r="G425" s="1" t="s">
        <v>45</v>
      </c>
      <c r="H425" s="1" t="s">
        <v>41</v>
      </c>
      <c r="I425" s="1">
        <f>COUNTIF(E425:$E2423,E425)</f>
        <v>1</v>
      </c>
      <c r="J425" s="1"/>
      <c r="K425" s="1"/>
      <c r="L425" s="1"/>
      <c r="M425" s="1"/>
      <c r="N425" s="1"/>
      <c r="O425" s="1">
        <f t="shared" si="6"/>
        <v>0</v>
      </c>
      <c r="P425" s="2"/>
    </row>
    <row r="426" spans="1:16" ht="12.75">
      <c r="A426" s="1">
        <v>2001</v>
      </c>
      <c r="B426" s="1">
        <v>1</v>
      </c>
      <c r="C426" s="1" t="s">
        <v>29</v>
      </c>
      <c r="D426" s="1">
        <v>21</v>
      </c>
      <c r="E426" s="1" t="s">
        <v>78</v>
      </c>
      <c r="F426" s="1" t="s">
        <v>18</v>
      </c>
      <c r="G426" s="1" t="s">
        <v>19</v>
      </c>
      <c r="H426" s="1" t="s">
        <v>20</v>
      </c>
      <c r="I426" s="1">
        <f>COUNTIF(E426:$E2424,E426)</f>
        <v>3</v>
      </c>
      <c r="J426" s="1"/>
      <c r="K426" s="1"/>
      <c r="L426" s="1">
        <v>1</v>
      </c>
      <c r="M426" s="1"/>
      <c r="N426" s="1"/>
      <c r="O426" s="1">
        <f t="shared" si="6"/>
        <v>1</v>
      </c>
      <c r="P426" s="2"/>
    </row>
    <row r="427" spans="1:16" ht="12.75">
      <c r="A427" s="1">
        <v>2001</v>
      </c>
      <c r="B427" s="1">
        <v>1</v>
      </c>
      <c r="C427" s="1" t="s">
        <v>29</v>
      </c>
      <c r="D427" s="1">
        <v>21</v>
      </c>
      <c r="E427" s="1" t="s">
        <v>197</v>
      </c>
      <c r="F427" s="1" t="s">
        <v>22</v>
      </c>
      <c r="G427" s="1" t="s">
        <v>15</v>
      </c>
      <c r="H427" s="1" t="s">
        <v>16</v>
      </c>
      <c r="I427" s="1">
        <f>COUNTIF(E427:$E2425,E427)</f>
        <v>2</v>
      </c>
      <c r="J427" s="1">
        <v>1</v>
      </c>
      <c r="K427" s="1"/>
      <c r="L427" s="1">
        <v>1</v>
      </c>
      <c r="M427" s="1"/>
      <c r="N427" s="1"/>
      <c r="O427" s="1">
        <f t="shared" si="6"/>
        <v>2</v>
      </c>
      <c r="P427" s="2"/>
    </row>
    <row r="428" spans="1:16" ht="12.75">
      <c r="A428" s="1">
        <v>2000</v>
      </c>
      <c r="B428" s="1">
        <v>6</v>
      </c>
      <c r="C428" s="1" t="s">
        <v>102</v>
      </c>
      <c r="D428" s="1">
        <v>21</v>
      </c>
      <c r="E428" s="1" t="s">
        <v>140</v>
      </c>
      <c r="F428" s="1" t="s">
        <v>22</v>
      </c>
      <c r="G428" s="1" t="s">
        <v>15</v>
      </c>
      <c r="H428" s="1" t="s">
        <v>34</v>
      </c>
      <c r="I428" s="1">
        <f>COUNTIF(E428:$E2426,E428)</f>
        <v>2</v>
      </c>
      <c r="J428" s="1"/>
      <c r="K428" s="1"/>
      <c r="L428" s="1"/>
      <c r="M428" s="1"/>
      <c r="N428" s="1"/>
      <c r="O428" s="1">
        <f t="shared" si="6"/>
        <v>0</v>
      </c>
      <c r="P428" s="2"/>
    </row>
    <row r="429" spans="1:16" ht="12.75">
      <c r="A429" s="1">
        <v>2000</v>
      </c>
      <c r="B429" s="1">
        <v>6</v>
      </c>
      <c r="C429" s="1" t="s">
        <v>102</v>
      </c>
      <c r="D429" s="1">
        <v>21</v>
      </c>
      <c r="E429" s="1" t="s">
        <v>532</v>
      </c>
      <c r="F429" s="1" t="s">
        <v>384</v>
      </c>
      <c r="G429" s="1" t="s">
        <v>15</v>
      </c>
      <c r="H429" s="1" t="s">
        <v>16</v>
      </c>
      <c r="I429" s="1">
        <f>COUNTIF(E429:$E2427,E429)</f>
        <v>3</v>
      </c>
      <c r="J429" s="1"/>
      <c r="K429" s="1"/>
      <c r="L429" s="1"/>
      <c r="M429" s="1"/>
      <c r="N429" s="1"/>
      <c r="O429" s="1">
        <f t="shared" si="6"/>
        <v>0</v>
      </c>
      <c r="P429" s="2"/>
    </row>
    <row r="430" spans="1:16" ht="12.75">
      <c r="A430" s="1">
        <v>2000</v>
      </c>
      <c r="B430" s="1">
        <v>6</v>
      </c>
      <c r="C430" s="1" t="s">
        <v>102</v>
      </c>
      <c r="D430" s="1">
        <v>21</v>
      </c>
      <c r="E430" s="1" t="s">
        <v>385</v>
      </c>
      <c r="F430" s="1" t="s">
        <v>44</v>
      </c>
      <c r="G430" s="1" t="s">
        <v>45</v>
      </c>
      <c r="H430" s="1" t="s">
        <v>34</v>
      </c>
      <c r="I430" s="1">
        <f>COUNTIF(E430:$E2428,E430)</f>
        <v>1</v>
      </c>
      <c r="J430" s="1"/>
      <c r="K430" s="1"/>
      <c r="L430" s="1"/>
      <c r="M430" s="1"/>
      <c r="N430" s="1"/>
      <c r="O430" s="1">
        <f t="shared" si="6"/>
        <v>0</v>
      </c>
      <c r="P430" s="2"/>
    </row>
    <row r="431" spans="1:16" ht="12.75">
      <c r="A431" s="1">
        <v>2000</v>
      </c>
      <c r="B431" s="1">
        <v>6</v>
      </c>
      <c r="C431" s="1" t="s">
        <v>102</v>
      </c>
      <c r="D431" s="1">
        <v>21</v>
      </c>
      <c r="E431" s="1" t="s">
        <v>383</v>
      </c>
      <c r="F431" s="1" t="s">
        <v>33</v>
      </c>
      <c r="G431" s="1" t="s">
        <v>15</v>
      </c>
      <c r="H431" s="1" t="s">
        <v>16</v>
      </c>
      <c r="I431" s="1">
        <f>COUNTIF(E431:$E2429,E431)</f>
        <v>1</v>
      </c>
      <c r="J431" s="1"/>
      <c r="K431" s="1"/>
      <c r="L431" s="1"/>
      <c r="M431" s="1"/>
      <c r="N431" s="1"/>
      <c r="O431" s="1">
        <f t="shared" si="6"/>
        <v>0</v>
      </c>
      <c r="P431" s="2"/>
    </row>
    <row r="432" spans="1:16" ht="12.75">
      <c r="A432" s="1">
        <v>2000</v>
      </c>
      <c r="B432" s="1">
        <v>6</v>
      </c>
      <c r="C432" s="1" t="s">
        <v>102</v>
      </c>
      <c r="D432" s="1">
        <v>21</v>
      </c>
      <c r="E432" s="1" t="s">
        <v>156</v>
      </c>
      <c r="F432" s="1" t="s">
        <v>22</v>
      </c>
      <c r="G432" s="1" t="s">
        <v>15</v>
      </c>
      <c r="H432" s="1" t="s">
        <v>16</v>
      </c>
      <c r="I432" s="1">
        <f>COUNTIF(E432:$E2430,E432)</f>
        <v>1</v>
      </c>
      <c r="J432" s="1"/>
      <c r="K432" s="1"/>
      <c r="L432" s="1">
        <v>1</v>
      </c>
      <c r="M432" s="1"/>
      <c r="N432" s="1"/>
      <c r="O432" s="1">
        <f t="shared" si="6"/>
        <v>1</v>
      </c>
      <c r="P432" s="2"/>
    </row>
    <row r="433" spans="1:16" ht="12.75">
      <c r="A433" s="1">
        <v>2000</v>
      </c>
      <c r="B433" s="1">
        <v>6</v>
      </c>
      <c r="C433" s="1" t="s">
        <v>102</v>
      </c>
      <c r="D433" s="1">
        <v>21</v>
      </c>
      <c r="E433" s="1" t="s">
        <v>17</v>
      </c>
      <c r="F433" s="1" t="s">
        <v>18</v>
      </c>
      <c r="G433" s="1" t="s">
        <v>19</v>
      </c>
      <c r="H433" s="1" t="s">
        <v>20</v>
      </c>
      <c r="I433" s="1">
        <f>COUNTIF(E433:$E2431,E433)</f>
        <v>5</v>
      </c>
      <c r="J433" s="1">
        <v>1</v>
      </c>
      <c r="K433" s="1"/>
      <c r="L433" s="1">
        <v>1</v>
      </c>
      <c r="M433" s="1"/>
      <c r="N433" s="1"/>
      <c r="O433" s="1">
        <f t="shared" si="6"/>
        <v>2</v>
      </c>
      <c r="P433" s="2"/>
    </row>
    <row r="434" spans="1:16" ht="12.75">
      <c r="A434" s="1">
        <v>2000</v>
      </c>
      <c r="B434" s="1">
        <v>6</v>
      </c>
      <c r="C434" s="1" t="s">
        <v>102</v>
      </c>
      <c r="D434" s="1">
        <v>21</v>
      </c>
      <c r="E434" s="1" t="s">
        <v>220</v>
      </c>
      <c r="F434" s="1" t="s">
        <v>18</v>
      </c>
      <c r="G434" s="1" t="s">
        <v>19</v>
      </c>
      <c r="H434" s="1" t="s">
        <v>16</v>
      </c>
      <c r="I434" s="1">
        <f>COUNTIF(E434:$E2432,E434)</f>
        <v>2</v>
      </c>
      <c r="J434" s="1">
        <v>1</v>
      </c>
      <c r="K434" s="1"/>
      <c r="L434" s="1">
        <v>1</v>
      </c>
      <c r="M434" s="1">
        <v>1</v>
      </c>
      <c r="N434" s="1"/>
      <c r="O434" s="1">
        <f t="shared" si="6"/>
        <v>3</v>
      </c>
      <c r="P434" s="2"/>
    </row>
    <row r="435" spans="1:16" ht="12.75">
      <c r="A435" s="1">
        <v>2000</v>
      </c>
      <c r="B435" s="1">
        <v>5</v>
      </c>
      <c r="C435" s="1" t="s">
        <v>98</v>
      </c>
      <c r="D435" s="1">
        <v>20</v>
      </c>
      <c r="E435" s="1" t="s">
        <v>382</v>
      </c>
      <c r="F435" s="1" t="s">
        <v>259</v>
      </c>
      <c r="G435" s="1" t="s">
        <v>45</v>
      </c>
      <c r="H435" s="1" t="s">
        <v>41</v>
      </c>
      <c r="I435" s="1">
        <f>COUNTIF(E435:$E2433,E435)</f>
        <v>1</v>
      </c>
      <c r="J435" s="1"/>
      <c r="K435" s="1"/>
      <c r="L435" s="1"/>
      <c r="M435" s="1"/>
      <c r="N435" s="1"/>
      <c r="O435" s="1">
        <f t="shared" si="6"/>
        <v>0</v>
      </c>
      <c r="P435" s="2"/>
    </row>
    <row r="436" spans="1:16" ht="12.75">
      <c r="A436" s="1">
        <v>2000</v>
      </c>
      <c r="B436" s="1">
        <v>5</v>
      </c>
      <c r="C436" s="1" t="s">
        <v>98</v>
      </c>
      <c r="D436" s="1">
        <v>20</v>
      </c>
      <c r="E436" s="1" t="s">
        <v>219</v>
      </c>
      <c r="F436" s="1" t="s">
        <v>18</v>
      </c>
      <c r="G436" s="1" t="s">
        <v>19</v>
      </c>
      <c r="H436" s="1" t="s">
        <v>16</v>
      </c>
      <c r="I436" s="1">
        <f>COUNTIF(E436:$E2434,E436)</f>
        <v>2</v>
      </c>
      <c r="J436" s="1"/>
      <c r="K436" s="1"/>
      <c r="L436" s="1">
        <v>1</v>
      </c>
      <c r="M436" s="1"/>
      <c r="N436" s="1"/>
      <c r="O436" s="1">
        <f t="shared" si="6"/>
        <v>1</v>
      </c>
      <c r="P436" s="2"/>
    </row>
    <row r="437" spans="1:16" ht="12.75">
      <c r="A437" s="1">
        <v>2000</v>
      </c>
      <c r="B437" s="1">
        <v>5</v>
      </c>
      <c r="C437" s="1" t="s">
        <v>98</v>
      </c>
      <c r="D437" s="1">
        <v>20</v>
      </c>
      <c r="E437" s="1" t="s">
        <v>218</v>
      </c>
      <c r="F437" s="1" t="s">
        <v>49</v>
      </c>
      <c r="G437" s="1" t="s">
        <v>15</v>
      </c>
      <c r="H437" s="1" t="s">
        <v>16</v>
      </c>
      <c r="I437" s="1">
        <f>COUNTIF(E437:$E2435,E437)</f>
        <v>2</v>
      </c>
      <c r="J437" s="1"/>
      <c r="K437" s="1"/>
      <c r="L437" s="1">
        <v>1</v>
      </c>
      <c r="M437" s="1"/>
      <c r="N437" s="1"/>
      <c r="O437" s="1">
        <f t="shared" si="6"/>
        <v>1</v>
      </c>
      <c r="P437" s="2"/>
    </row>
    <row r="438" spans="1:16" ht="12.75">
      <c r="A438" s="1">
        <v>2000</v>
      </c>
      <c r="B438" s="1">
        <v>5</v>
      </c>
      <c r="C438" s="1" t="s">
        <v>98</v>
      </c>
      <c r="D438" s="1">
        <v>20</v>
      </c>
      <c r="E438" s="1" t="s">
        <v>51</v>
      </c>
      <c r="F438" s="1" t="s">
        <v>18</v>
      </c>
      <c r="G438" s="1" t="s">
        <v>19</v>
      </c>
      <c r="H438" s="1" t="s">
        <v>20</v>
      </c>
      <c r="I438" s="1">
        <f>COUNTIF(E438:$E2436,E438)</f>
        <v>7</v>
      </c>
      <c r="J438" s="1">
        <v>1</v>
      </c>
      <c r="K438" s="1"/>
      <c r="L438" s="1">
        <v>1</v>
      </c>
      <c r="M438" s="1">
        <v>1</v>
      </c>
      <c r="N438" s="1"/>
      <c r="O438" s="1">
        <f t="shared" si="6"/>
        <v>3</v>
      </c>
      <c r="P438" s="2"/>
    </row>
    <row r="439" spans="1:16" ht="12.75">
      <c r="A439" s="1">
        <v>2000</v>
      </c>
      <c r="B439" s="1">
        <v>4</v>
      </c>
      <c r="C439" s="1" t="s">
        <v>95</v>
      </c>
      <c r="D439" s="1">
        <v>19</v>
      </c>
      <c r="E439" s="1" t="s">
        <v>193</v>
      </c>
      <c r="F439" s="1" t="s">
        <v>62</v>
      </c>
      <c r="G439" s="1" t="s">
        <v>15</v>
      </c>
      <c r="H439" s="1" t="s">
        <v>126</v>
      </c>
      <c r="I439" s="1">
        <f>COUNTIF(E439:$E2437,E439)</f>
        <v>1</v>
      </c>
      <c r="J439" s="1"/>
      <c r="K439" s="1"/>
      <c r="L439" s="1"/>
      <c r="M439" s="1"/>
      <c r="N439" s="1"/>
      <c r="O439" s="1">
        <f t="shared" si="6"/>
        <v>0</v>
      </c>
      <c r="P439" s="2"/>
    </row>
    <row r="440" spans="1:16" ht="12.75">
      <c r="A440" s="1">
        <v>2000</v>
      </c>
      <c r="B440" s="1">
        <v>4</v>
      </c>
      <c r="C440" s="1" t="s">
        <v>95</v>
      </c>
      <c r="D440" s="1">
        <v>19</v>
      </c>
      <c r="E440" s="1" t="s">
        <v>217</v>
      </c>
      <c r="F440" s="1" t="s">
        <v>18</v>
      </c>
      <c r="G440" s="1" t="s">
        <v>19</v>
      </c>
      <c r="H440" s="1" t="s">
        <v>20</v>
      </c>
      <c r="I440" s="1">
        <f>COUNTIF(E440:$E2438,E440)</f>
        <v>1</v>
      </c>
      <c r="J440" s="1"/>
      <c r="K440" s="1"/>
      <c r="L440" s="1">
        <v>1</v>
      </c>
      <c r="M440" s="1"/>
      <c r="N440" s="1"/>
      <c r="O440" s="1">
        <f t="shared" si="6"/>
        <v>1</v>
      </c>
      <c r="P440" s="2"/>
    </row>
    <row r="441" spans="1:16" ht="12.75">
      <c r="A441" s="1">
        <v>2000</v>
      </c>
      <c r="B441" s="1">
        <v>4</v>
      </c>
      <c r="C441" s="1" t="s">
        <v>95</v>
      </c>
      <c r="D441" s="1">
        <v>19</v>
      </c>
      <c r="E441" s="1" t="s">
        <v>162</v>
      </c>
      <c r="F441" s="1" t="s">
        <v>18</v>
      </c>
      <c r="G441" s="1" t="s">
        <v>19</v>
      </c>
      <c r="H441" s="1" t="s">
        <v>16</v>
      </c>
      <c r="I441" s="1">
        <f>COUNTIF(E441:$E2439,E441)</f>
        <v>1</v>
      </c>
      <c r="J441" s="1"/>
      <c r="K441" s="1"/>
      <c r="L441" s="1">
        <v>1</v>
      </c>
      <c r="M441" s="1"/>
      <c r="N441" s="1"/>
      <c r="O441" s="1">
        <f t="shared" si="6"/>
        <v>1</v>
      </c>
      <c r="P441" s="2"/>
    </row>
    <row r="442" spans="1:16" ht="12.75">
      <c r="A442" s="1">
        <v>2000</v>
      </c>
      <c r="B442" s="1">
        <v>4</v>
      </c>
      <c r="C442" s="1" t="s">
        <v>95</v>
      </c>
      <c r="D442" s="1">
        <v>19</v>
      </c>
      <c r="E442" s="1" t="s">
        <v>216</v>
      </c>
      <c r="F442" s="1" t="s">
        <v>14</v>
      </c>
      <c r="G442" s="1" t="s">
        <v>15</v>
      </c>
      <c r="H442" s="1" t="s">
        <v>34</v>
      </c>
      <c r="I442" s="1">
        <f>COUNTIF(E442:$E2440,E442)</f>
        <v>3</v>
      </c>
      <c r="J442" s="1">
        <v>1</v>
      </c>
      <c r="K442" s="1"/>
      <c r="L442" s="1">
        <v>1</v>
      </c>
      <c r="M442" s="1"/>
      <c r="N442" s="1"/>
      <c r="O442" s="1">
        <f t="shared" si="6"/>
        <v>2</v>
      </c>
      <c r="P442" s="2"/>
    </row>
    <row r="443" spans="1:16" ht="12.75">
      <c r="A443" s="1">
        <v>2000</v>
      </c>
      <c r="B443" s="1">
        <v>4</v>
      </c>
      <c r="C443" s="1" t="s">
        <v>95</v>
      </c>
      <c r="D443" s="1">
        <v>19</v>
      </c>
      <c r="E443" s="1" t="s">
        <v>208</v>
      </c>
      <c r="F443" s="1" t="s">
        <v>62</v>
      </c>
      <c r="G443" s="1" t="s">
        <v>15</v>
      </c>
      <c r="H443" s="1" t="s">
        <v>41</v>
      </c>
      <c r="I443" s="1">
        <f>COUNTIF(E443:$E2441,E443)</f>
        <v>1</v>
      </c>
      <c r="J443" s="1">
        <v>1</v>
      </c>
      <c r="K443" s="1">
        <v>1</v>
      </c>
      <c r="L443" s="1">
        <v>1</v>
      </c>
      <c r="M443" s="1"/>
      <c r="N443" s="1"/>
      <c r="O443" s="1">
        <f t="shared" si="6"/>
        <v>3</v>
      </c>
      <c r="P443" s="2"/>
    </row>
    <row r="444" spans="1:16" ht="12.75">
      <c r="A444" s="1">
        <v>2000</v>
      </c>
      <c r="B444" s="1">
        <v>3</v>
      </c>
      <c r="C444" s="1" t="s">
        <v>42</v>
      </c>
      <c r="D444" s="1">
        <v>18</v>
      </c>
      <c r="E444" s="1" t="s">
        <v>213</v>
      </c>
      <c r="F444" s="1" t="s">
        <v>214</v>
      </c>
      <c r="G444" s="1" t="s">
        <v>15</v>
      </c>
      <c r="H444" s="1" t="s">
        <v>20</v>
      </c>
      <c r="I444" s="1">
        <f>COUNTIF(E444:$E2442,E444)</f>
        <v>4</v>
      </c>
      <c r="J444" s="1"/>
      <c r="K444" s="1"/>
      <c r="L444" s="1">
        <v>1</v>
      </c>
      <c r="M444" s="1"/>
      <c r="N444" s="1"/>
      <c r="O444" s="1">
        <f t="shared" si="6"/>
        <v>1</v>
      </c>
      <c r="P444" s="2"/>
    </row>
    <row r="445" spans="1:16" ht="12.75">
      <c r="A445" s="1">
        <v>2000</v>
      </c>
      <c r="B445" s="1">
        <v>3</v>
      </c>
      <c r="C445" s="1" t="s">
        <v>42</v>
      </c>
      <c r="D445" s="1">
        <v>18</v>
      </c>
      <c r="E445" s="1" t="s">
        <v>117</v>
      </c>
      <c r="F445" s="1" t="s">
        <v>18</v>
      </c>
      <c r="G445" s="1" t="s">
        <v>19</v>
      </c>
      <c r="H445" s="1" t="s">
        <v>16</v>
      </c>
      <c r="I445" s="1">
        <f>COUNTIF(E445:$E2443,E445)</f>
        <v>4</v>
      </c>
      <c r="J445" s="1"/>
      <c r="K445" s="1"/>
      <c r="L445" s="1">
        <v>1</v>
      </c>
      <c r="M445" s="1"/>
      <c r="N445" s="1"/>
      <c r="O445" s="1">
        <f t="shared" si="6"/>
        <v>1</v>
      </c>
      <c r="P445" s="2"/>
    </row>
    <row r="446" spans="1:16" ht="12.75">
      <c r="A446" s="1">
        <v>2000</v>
      </c>
      <c r="B446" s="1">
        <v>3</v>
      </c>
      <c r="C446" s="1" t="s">
        <v>42</v>
      </c>
      <c r="D446" s="1">
        <v>18</v>
      </c>
      <c r="E446" s="1" t="s">
        <v>215</v>
      </c>
      <c r="F446" s="1" t="s">
        <v>40</v>
      </c>
      <c r="G446" s="1" t="s">
        <v>15</v>
      </c>
      <c r="H446" s="1" t="s">
        <v>41</v>
      </c>
      <c r="I446" s="1">
        <f>COUNTIF(E446:$E2444,E446)</f>
        <v>1</v>
      </c>
      <c r="J446" s="1"/>
      <c r="K446" s="1"/>
      <c r="L446" s="1">
        <v>1</v>
      </c>
      <c r="M446" s="1"/>
      <c r="N446" s="1"/>
      <c r="O446" s="1">
        <f t="shared" si="6"/>
        <v>1</v>
      </c>
      <c r="P446" s="2"/>
    </row>
    <row r="447" spans="1:16" ht="12.75">
      <c r="A447" s="1">
        <v>2000</v>
      </c>
      <c r="B447" s="1">
        <v>3</v>
      </c>
      <c r="C447" s="1" t="s">
        <v>42</v>
      </c>
      <c r="D447" s="1">
        <v>18</v>
      </c>
      <c r="E447" s="1" t="s">
        <v>36</v>
      </c>
      <c r="F447" s="1" t="s">
        <v>33</v>
      </c>
      <c r="G447" s="1" t="s">
        <v>15</v>
      </c>
      <c r="H447" s="1" t="s">
        <v>16</v>
      </c>
      <c r="I447" s="1">
        <f>COUNTIF(E447:$E2445,E447)</f>
        <v>6</v>
      </c>
      <c r="J447" s="1"/>
      <c r="K447" s="1"/>
      <c r="L447" s="1">
        <v>2</v>
      </c>
      <c r="M447" s="1"/>
      <c r="N447" s="1"/>
      <c r="O447" s="1">
        <f t="shared" si="6"/>
        <v>2</v>
      </c>
      <c r="P447" s="2"/>
    </row>
    <row r="448" spans="1:16" ht="12.75">
      <c r="A448" s="1">
        <v>2000</v>
      </c>
      <c r="B448" s="1">
        <v>2</v>
      </c>
      <c r="C448" s="1" t="s">
        <v>88</v>
      </c>
      <c r="D448" s="1">
        <v>17</v>
      </c>
      <c r="E448" s="1" t="s">
        <v>210</v>
      </c>
      <c r="F448" s="1" t="s">
        <v>22</v>
      </c>
      <c r="G448" s="1" t="s">
        <v>15</v>
      </c>
      <c r="H448" s="1" t="s">
        <v>16</v>
      </c>
      <c r="I448" s="1">
        <f>COUNTIF(E448:$E2446,E448)</f>
        <v>8</v>
      </c>
      <c r="J448" s="1"/>
      <c r="K448" s="1"/>
      <c r="L448" s="1">
        <v>1</v>
      </c>
      <c r="M448" s="1"/>
      <c r="N448" s="1"/>
      <c r="O448" s="1">
        <f t="shared" si="6"/>
        <v>1</v>
      </c>
      <c r="P448" s="2"/>
    </row>
    <row r="449" spans="1:16" ht="12.75">
      <c r="A449" s="1">
        <v>2000</v>
      </c>
      <c r="B449" s="1">
        <v>2</v>
      </c>
      <c r="C449" s="1" t="s">
        <v>88</v>
      </c>
      <c r="D449" s="1">
        <v>17</v>
      </c>
      <c r="E449" s="1" t="s">
        <v>212</v>
      </c>
      <c r="F449" s="1" t="s">
        <v>33</v>
      </c>
      <c r="G449" s="1" t="s">
        <v>15</v>
      </c>
      <c r="H449" s="1" t="s">
        <v>41</v>
      </c>
      <c r="I449" s="1">
        <f>COUNTIF(E449:$E2447,E449)</f>
        <v>1</v>
      </c>
      <c r="J449" s="1"/>
      <c r="K449" s="1"/>
      <c r="L449" s="1">
        <v>1</v>
      </c>
      <c r="M449" s="1"/>
      <c r="N449" s="1"/>
      <c r="O449" s="1">
        <f t="shared" si="6"/>
        <v>1</v>
      </c>
      <c r="P449" s="2"/>
    </row>
    <row r="450" spans="1:16" ht="12.75">
      <c r="A450" s="1">
        <v>2000</v>
      </c>
      <c r="B450" s="1">
        <v>2</v>
      </c>
      <c r="C450" s="1" t="s">
        <v>88</v>
      </c>
      <c r="D450" s="1">
        <v>17</v>
      </c>
      <c r="E450" s="1" t="s">
        <v>211</v>
      </c>
      <c r="F450" s="1" t="s">
        <v>18</v>
      </c>
      <c r="G450" s="1" t="s">
        <v>19</v>
      </c>
      <c r="H450" s="1" t="s">
        <v>20</v>
      </c>
      <c r="I450" s="1">
        <f>COUNTIF(E450:$E2448,E450)</f>
        <v>1</v>
      </c>
      <c r="J450" s="1"/>
      <c r="K450" s="1"/>
      <c r="L450" s="1">
        <v>1</v>
      </c>
      <c r="M450" s="1"/>
      <c r="N450" s="1"/>
      <c r="O450" s="1">
        <f t="shared" si="6"/>
        <v>1</v>
      </c>
      <c r="P450" s="2"/>
    </row>
    <row r="451" spans="1:16" ht="12.75">
      <c r="A451" s="1">
        <v>2000</v>
      </c>
      <c r="B451" s="1">
        <v>2</v>
      </c>
      <c r="C451" s="1" t="s">
        <v>88</v>
      </c>
      <c r="D451" s="1">
        <v>17</v>
      </c>
      <c r="E451" s="1" t="s">
        <v>132</v>
      </c>
      <c r="F451" s="1" t="s">
        <v>18</v>
      </c>
      <c r="G451" s="1" t="s">
        <v>19</v>
      </c>
      <c r="H451" s="1" t="s">
        <v>34</v>
      </c>
      <c r="I451" s="1">
        <f>COUNTIF(E451:$E2449,E451)</f>
        <v>1</v>
      </c>
      <c r="J451" s="1"/>
      <c r="K451" s="1">
        <v>1</v>
      </c>
      <c r="L451" s="1">
        <v>2</v>
      </c>
      <c r="M451" s="1"/>
      <c r="N451" s="1"/>
      <c r="O451" s="1">
        <f aca="true" t="shared" si="7" ref="O451:O514">SUM(J451:N451)</f>
        <v>3</v>
      </c>
      <c r="P451" s="2"/>
    </row>
    <row r="452" spans="1:16" ht="12.75">
      <c r="A452" s="1">
        <v>2000</v>
      </c>
      <c r="B452" s="1">
        <v>1</v>
      </c>
      <c r="C452" s="1" t="s">
        <v>29</v>
      </c>
      <c r="D452" s="1">
        <v>16</v>
      </c>
      <c r="E452" s="1" t="s">
        <v>381</v>
      </c>
      <c r="F452" s="1" t="s">
        <v>28</v>
      </c>
      <c r="G452" s="1" t="s">
        <v>15</v>
      </c>
      <c r="H452" s="1" t="s">
        <v>41</v>
      </c>
      <c r="I452" s="1">
        <f>COUNTIF(E452:$E2450,E452)</f>
        <v>1</v>
      </c>
      <c r="J452" s="1"/>
      <c r="K452" s="1"/>
      <c r="L452" s="1"/>
      <c r="M452" s="1"/>
      <c r="N452" s="1"/>
      <c r="O452" s="1">
        <f t="shared" si="7"/>
        <v>0</v>
      </c>
      <c r="P452" s="2"/>
    </row>
    <row r="453" spans="1:16" ht="12.75">
      <c r="A453" s="1">
        <v>2000</v>
      </c>
      <c r="B453" s="1">
        <v>1</v>
      </c>
      <c r="C453" s="1" t="s">
        <v>29</v>
      </c>
      <c r="D453" s="1">
        <v>16</v>
      </c>
      <c r="E453" s="1" t="s">
        <v>121</v>
      </c>
      <c r="F453" s="1" t="s">
        <v>28</v>
      </c>
      <c r="G453" s="1" t="s">
        <v>15</v>
      </c>
      <c r="H453" s="1" t="s">
        <v>16</v>
      </c>
      <c r="I453" s="1">
        <f>COUNTIF(E453:$E2451,E453)</f>
        <v>3</v>
      </c>
      <c r="J453" s="1">
        <v>1</v>
      </c>
      <c r="K453" s="1"/>
      <c r="L453" s="1">
        <v>1</v>
      </c>
      <c r="M453" s="1"/>
      <c r="N453" s="1"/>
      <c r="O453" s="1">
        <f t="shared" si="7"/>
        <v>2</v>
      </c>
      <c r="P453" s="2"/>
    </row>
    <row r="454" spans="1:16" ht="12.75">
      <c r="A454" s="1">
        <v>2000</v>
      </c>
      <c r="B454" s="1">
        <v>1</v>
      </c>
      <c r="C454" s="1" t="s">
        <v>29</v>
      </c>
      <c r="D454" s="1">
        <v>16</v>
      </c>
      <c r="E454" s="1" t="s">
        <v>209</v>
      </c>
      <c r="F454" s="1" t="s">
        <v>175</v>
      </c>
      <c r="G454" s="1" t="s">
        <v>45</v>
      </c>
      <c r="H454" s="1" t="s">
        <v>34</v>
      </c>
      <c r="I454" s="1">
        <f>COUNTIF(E454:$E2452,E454)</f>
        <v>1</v>
      </c>
      <c r="J454" s="1">
        <v>1</v>
      </c>
      <c r="K454" s="1"/>
      <c r="L454" s="1">
        <v>1</v>
      </c>
      <c r="M454" s="1"/>
      <c r="N454" s="1"/>
      <c r="O454" s="1">
        <f t="shared" si="7"/>
        <v>2</v>
      </c>
      <c r="P454" s="2"/>
    </row>
    <row r="455" spans="1:16" ht="12.75">
      <c r="A455" s="1">
        <v>2000</v>
      </c>
      <c r="B455" s="1">
        <v>1</v>
      </c>
      <c r="C455" s="1" t="s">
        <v>29</v>
      </c>
      <c r="D455" s="1">
        <v>16</v>
      </c>
      <c r="E455" s="1" t="s">
        <v>114</v>
      </c>
      <c r="F455" s="1" t="s">
        <v>18</v>
      </c>
      <c r="G455" s="1" t="s">
        <v>19</v>
      </c>
      <c r="H455" s="1" t="s">
        <v>20</v>
      </c>
      <c r="I455" s="1">
        <f>COUNTIF(E455:$E2453,E455)</f>
        <v>1</v>
      </c>
      <c r="J455" s="1">
        <v>1</v>
      </c>
      <c r="K455" s="1"/>
      <c r="L455" s="1">
        <v>1</v>
      </c>
      <c r="M455" s="1"/>
      <c r="N455" s="1"/>
      <c r="O455" s="1">
        <f t="shared" si="7"/>
        <v>2</v>
      </c>
      <c r="P455" s="2"/>
    </row>
    <row r="456" spans="1:16" ht="12.75">
      <c r="A456" s="1">
        <v>1999</v>
      </c>
      <c r="B456" s="1">
        <v>6</v>
      </c>
      <c r="C456" s="1" t="s">
        <v>102</v>
      </c>
      <c r="D456" s="1">
        <v>15</v>
      </c>
      <c r="E456" s="1" t="s">
        <v>391</v>
      </c>
      <c r="F456" s="1" t="s">
        <v>18</v>
      </c>
      <c r="G456" s="1" t="s">
        <v>19</v>
      </c>
      <c r="H456" s="1" t="s">
        <v>16</v>
      </c>
      <c r="I456" s="1">
        <f>COUNTIF(E456:$E2454,E456)</f>
        <v>1</v>
      </c>
      <c r="J456" s="1"/>
      <c r="K456" s="1"/>
      <c r="L456" s="1"/>
      <c r="M456" s="1"/>
      <c r="N456" s="1"/>
      <c r="O456" s="1">
        <f t="shared" si="7"/>
        <v>0</v>
      </c>
      <c r="P456" s="2"/>
    </row>
    <row r="457" spans="1:16" ht="12.75">
      <c r="A457" s="1">
        <v>1999</v>
      </c>
      <c r="B457" s="1">
        <v>6</v>
      </c>
      <c r="C457" s="1" t="s">
        <v>102</v>
      </c>
      <c r="D457" s="1">
        <v>15</v>
      </c>
      <c r="E457" s="1" t="s">
        <v>65</v>
      </c>
      <c r="F457" s="1" t="s">
        <v>66</v>
      </c>
      <c r="G457" s="1" t="s">
        <v>15</v>
      </c>
      <c r="H457" s="1" t="s">
        <v>16</v>
      </c>
      <c r="I457" s="1">
        <f>COUNTIF(E457:$E2455,E457)</f>
        <v>3</v>
      </c>
      <c r="J457" s="1"/>
      <c r="K457" s="1"/>
      <c r="L457" s="1"/>
      <c r="M457" s="1">
        <v>1</v>
      </c>
      <c r="N457" s="1"/>
      <c r="O457" s="1">
        <f t="shared" si="7"/>
        <v>1</v>
      </c>
      <c r="P457" s="2"/>
    </row>
    <row r="458" spans="1:16" ht="12.75">
      <c r="A458" s="1">
        <v>1999</v>
      </c>
      <c r="B458" s="1">
        <v>5</v>
      </c>
      <c r="C458" s="1" t="s">
        <v>98</v>
      </c>
      <c r="D458" s="1">
        <v>14</v>
      </c>
      <c r="E458" s="1" t="s">
        <v>222</v>
      </c>
      <c r="F458" s="1" t="s">
        <v>49</v>
      </c>
      <c r="G458" s="1" t="s">
        <v>15</v>
      </c>
      <c r="H458" s="1" t="s">
        <v>16</v>
      </c>
      <c r="I458" s="1">
        <f>COUNTIF(E458:$E2456,E458)</f>
        <v>1</v>
      </c>
      <c r="J458" s="1"/>
      <c r="K458" s="1"/>
      <c r="L458" s="1">
        <v>1</v>
      </c>
      <c r="M458" s="1"/>
      <c r="N458" s="1"/>
      <c r="O458" s="1">
        <f t="shared" si="7"/>
        <v>1</v>
      </c>
      <c r="P458" s="2"/>
    </row>
    <row r="459" spans="1:16" ht="12.75">
      <c r="A459" s="1">
        <v>1999</v>
      </c>
      <c r="B459" s="1">
        <v>5</v>
      </c>
      <c r="C459" s="1" t="s">
        <v>98</v>
      </c>
      <c r="D459" s="1">
        <v>14</v>
      </c>
      <c r="E459" s="1" t="s">
        <v>223</v>
      </c>
      <c r="F459" s="1" t="s">
        <v>18</v>
      </c>
      <c r="G459" s="1" t="s">
        <v>19</v>
      </c>
      <c r="H459" s="1" t="s">
        <v>20</v>
      </c>
      <c r="I459" s="1">
        <f>COUNTIF(E459:$E2457,E459)</f>
        <v>2</v>
      </c>
      <c r="J459" s="1"/>
      <c r="K459" s="1"/>
      <c r="L459" s="1">
        <v>1</v>
      </c>
      <c r="M459" s="1"/>
      <c r="N459" s="1"/>
      <c r="O459" s="1">
        <f t="shared" si="7"/>
        <v>1</v>
      </c>
      <c r="P459" s="2"/>
    </row>
    <row r="460" spans="1:16" ht="12.75">
      <c r="A460" s="1">
        <v>1999</v>
      </c>
      <c r="B460" s="1">
        <v>4</v>
      </c>
      <c r="C460" s="1" t="s">
        <v>225</v>
      </c>
      <c r="D460" s="1">
        <v>13</v>
      </c>
      <c r="E460" s="1" t="s">
        <v>311</v>
      </c>
      <c r="F460" s="1" t="s">
        <v>18</v>
      </c>
      <c r="G460" s="1" t="s">
        <v>19</v>
      </c>
      <c r="H460" s="1" t="s">
        <v>34</v>
      </c>
      <c r="I460" s="1">
        <f>COUNTIF(E460:$E2458,E460)</f>
        <v>3</v>
      </c>
      <c r="J460" s="1"/>
      <c r="K460" s="1"/>
      <c r="L460" s="1"/>
      <c r="M460" s="1"/>
      <c r="N460" s="1"/>
      <c r="O460" s="1">
        <f t="shared" si="7"/>
        <v>0</v>
      </c>
      <c r="P460" s="2"/>
    </row>
    <row r="461" spans="1:16" ht="12.75">
      <c r="A461" s="1">
        <v>1999</v>
      </c>
      <c r="B461" s="1">
        <v>4</v>
      </c>
      <c r="C461" s="1" t="s">
        <v>225</v>
      </c>
      <c r="D461" s="1">
        <v>13</v>
      </c>
      <c r="E461" s="1" t="s">
        <v>390</v>
      </c>
      <c r="F461" s="1" t="s">
        <v>28</v>
      </c>
      <c r="G461" s="1" t="s">
        <v>15</v>
      </c>
      <c r="H461" s="1" t="s">
        <v>41</v>
      </c>
      <c r="I461" s="1">
        <f>COUNTIF(E461:$E2459,E461)</f>
        <v>1</v>
      </c>
      <c r="J461" s="1"/>
      <c r="K461" s="1"/>
      <c r="L461" s="1"/>
      <c r="M461" s="1"/>
      <c r="N461" s="1"/>
      <c r="O461" s="1">
        <f t="shared" si="7"/>
        <v>0</v>
      </c>
      <c r="P461" s="2"/>
    </row>
    <row r="462" spans="1:16" ht="12.75">
      <c r="A462" s="1">
        <v>1999</v>
      </c>
      <c r="B462" s="1">
        <v>4</v>
      </c>
      <c r="C462" s="1" t="s">
        <v>225</v>
      </c>
      <c r="D462" s="1">
        <v>13</v>
      </c>
      <c r="E462" s="1" t="s">
        <v>389</v>
      </c>
      <c r="F462" s="1" t="s">
        <v>74</v>
      </c>
      <c r="G462" s="1" t="s">
        <v>15</v>
      </c>
      <c r="H462" s="1" t="s">
        <v>16</v>
      </c>
      <c r="I462" s="1">
        <f>COUNTIF(E462:$E2460,E462)</f>
        <v>2</v>
      </c>
      <c r="J462" s="1"/>
      <c r="K462" s="1"/>
      <c r="L462" s="1"/>
      <c r="M462" s="1"/>
      <c r="N462" s="1"/>
      <c r="O462" s="1">
        <f t="shared" si="7"/>
        <v>0</v>
      </c>
      <c r="P462" s="2"/>
    </row>
    <row r="463" spans="1:16" ht="12.75">
      <c r="A463" s="1">
        <v>1999</v>
      </c>
      <c r="B463" s="1">
        <v>3</v>
      </c>
      <c r="C463" s="1" t="s">
        <v>42</v>
      </c>
      <c r="D463" s="1">
        <v>12</v>
      </c>
      <c r="E463" s="1" t="s">
        <v>17</v>
      </c>
      <c r="F463" s="1" t="s">
        <v>18</v>
      </c>
      <c r="G463" s="1" t="s">
        <v>19</v>
      </c>
      <c r="H463" s="1" t="s">
        <v>20</v>
      </c>
      <c r="I463" s="1">
        <f>COUNTIF(E463:$E2461,E463)</f>
        <v>4</v>
      </c>
      <c r="J463" s="1"/>
      <c r="K463" s="1"/>
      <c r="L463" s="1">
        <v>1</v>
      </c>
      <c r="M463" s="1"/>
      <c r="N463" s="1"/>
      <c r="O463" s="1">
        <f t="shared" si="7"/>
        <v>1</v>
      </c>
      <c r="P463" s="2"/>
    </row>
    <row r="464" spans="1:16" ht="12.75">
      <c r="A464" s="1">
        <v>1999</v>
      </c>
      <c r="B464" s="1">
        <v>3</v>
      </c>
      <c r="C464" s="1" t="s">
        <v>42</v>
      </c>
      <c r="D464" s="1">
        <v>12</v>
      </c>
      <c r="E464" s="1" t="s">
        <v>221</v>
      </c>
      <c r="F464" s="1" t="s">
        <v>75</v>
      </c>
      <c r="G464" s="1" t="s">
        <v>45</v>
      </c>
      <c r="H464" s="1" t="s">
        <v>34</v>
      </c>
      <c r="I464" s="1">
        <f>COUNTIF(E464:$E2462,E464)</f>
        <v>1</v>
      </c>
      <c r="J464" s="1"/>
      <c r="K464" s="1"/>
      <c r="L464" s="1">
        <v>1</v>
      </c>
      <c r="M464" s="1"/>
      <c r="N464" s="1"/>
      <c r="O464" s="1">
        <f t="shared" si="7"/>
        <v>1</v>
      </c>
      <c r="P464" s="2"/>
    </row>
    <row r="465" spans="1:16" ht="12.75">
      <c r="A465" s="1">
        <v>1999</v>
      </c>
      <c r="B465" s="1">
        <v>3</v>
      </c>
      <c r="C465" s="1" t="s">
        <v>42</v>
      </c>
      <c r="D465" s="1">
        <v>12</v>
      </c>
      <c r="E465" s="1" t="s">
        <v>143</v>
      </c>
      <c r="F465" s="1" t="s">
        <v>18</v>
      </c>
      <c r="G465" s="1" t="s">
        <v>19</v>
      </c>
      <c r="H465" s="1" t="s">
        <v>16</v>
      </c>
      <c r="I465" s="1">
        <f>COUNTIF(E465:$E2463,E465)</f>
        <v>5</v>
      </c>
      <c r="J465" s="1"/>
      <c r="K465" s="1"/>
      <c r="L465" s="1">
        <v>1</v>
      </c>
      <c r="M465" s="1"/>
      <c r="N465" s="1"/>
      <c r="O465" s="1">
        <f t="shared" si="7"/>
        <v>1</v>
      </c>
      <c r="P465" s="2"/>
    </row>
    <row r="466" spans="1:16" ht="12.75">
      <c r="A466" s="1">
        <v>1999</v>
      </c>
      <c r="B466" s="1">
        <v>2</v>
      </c>
      <c r="C466" s="1" t="s">
        <v>88</v>
      </c>
      <c r="D466" s="1">
        <v>11</v>
      </c>
      <c r="E466" s="1" t="s">
        <v>213</v>
      </c>
      <c r="F466" s="1" t="s">
        <v>214</v>
      </c>
      <c r="G466" s="1" t="s">
        <v>15</v>
      </c>
      <c r="H466" s="1" t="s">
        <v>20</v>
      </c>
      <c r="I466" s="1">
        <f>COUNTIF(E466:$E2464,E466)</f>
        <v>3</v>
      </c>
      <c r="J466" s="1"/>
      <c r="K466" s="1"/>
      <c r="L466" s="1"/>
      <c r="M466" s="1"/>
      <c r="N466" s="1"/>
      <c r="O466" s="1">
        <f t="shared" si="7"/>
        <v>0</v>
      </c>
      <c r="P466" s="2"/>
    </row>
    <row r="467" spans="1:16" ht="12.75">
      <c r="A467" s="1">
        <v>1999</v>
      </c>
      <c r="B467" s="1">
        <v>2</v>
      </c>
      <c r="C467" s="1" t="s">
        <v>88</v>
      </c>
      <c r="D467" s="1">
        <v>11</v>
      </c>
      <c r="E467" s="1" t="s">
        <v>189</v>
      </c>
      <c r="F467" s="1" t="s">
        <v>38</v>
      </c>
      <c r="G467" s="1" t="s">
        <v>15</v>
      </c>
      <c r="H467" s="1" t="s">
        <v>16</v>
      </c>
      <c r="I467" s="1">
        <f>COUNTIF(E467:$E2465,E467)</f>
        <v>3</v>
      </c>
      <c r="J467" s="1"/>
      <c r="K467" s="1"/>
      <c r="L467" s="1"/>
      <c r="M467" s="1"/>
      <c r="N467" s="1"/>
      <c r="O467" s="1">
        <f t="shared" si="7"/>
        <v>0</v>
      </c>
      <c r="P467" s="2"/>
    </row>
    <row r="468" spans="1:16" ht="12.75">
      <c r="A468" s="1">
        <v>1999</v>
      </c>
      <c r="B468" s="1">
        <v>2</v>
      </c>
      <c r="C468" s="1" t="s">
        <v>88</v>
      </c>
      <c r="D468" s="1">
        <v>11</v>
      </c>
      <c r="E468" s="1" t="s">
        <v>388</v>
      </c>
      <c r="F468" s="1" t="s">
        <v>18</v>
      </c>
      <c r="G468" s="1" t="s">
        <v>19</v>
      </c>
      <c r="H468" s="1" t="s">
        <v>34</v>
      </c>
      <c r="I468" s="1">
        <f>COUNTIF(E468:$E2466,E468)</f>
        <v>1</v>
      </c>
      <c r="J468" s="1"/>
      <c r="K468" s="1"/>
      <c r="L468" s="1"/>
      <c r="M468" s="1"/>
      <c r="N468" s="1"/>
      <c r="O468" s="1">
        <f t="shared" si="7"/>
        <v>0</v>
      </c>
      <c r="P468" s="2"/>
    </row>
    <row r="469" spans="1:16" ht="12.75">
      <c r="A469" s="1">
        <v>1999</v>
      </c>
      <c r="B469" s="1">
        <v>2</v>
      </c>
      <c r="C469" s="1" t="s">
        <v>88</v>
      </c>
      <c r="D469" s="1">
        <v>11</v>
      </c>
      <c r="E469" s="1" t="s">
        <v>65</v>
      </c>
      <c r="F469" s="1" t="s">
        <v>66</v>
      </c>
      <c r="G469" s="1" t="s">
        <v>15</v>
      </c>
      <c r="H469" s="1" t="s">
        <v>16</v>
      </c>
      <c r="I469" s="1">
        <f>COUNTIF(E469:$E2467,E469)</f>
        <v>2</v>
      </c>
      <c r="J469" s="1"/>
      <c r="K469" s="1"/>
      <c r="L469" s="1">
        <v>1</v>
      </c>
      <c r="M469" s="1"/>
      <c r="N469" s="1"/>
      <c r="O469" s="1">
        <f t="shared" si="7"/>
        <v>1</v>
      </c>
      <c r="P469" s="2"/>
    </row>
    <row r="470" spans="1:16" ht="12.75">
      <c r="A470" s="1">
        <v>1999</v>
      </c>
      <c r="B470" s="1">
        <v>1</v>
      </c>
      <c r="C470" s="1" t="s">
        <v>29</v>
      </c>
      <c r="D470" s="1">
        <v>10</v>
      </c>
      <c r="E470" s="1" t="s">
        <v>173</v>
      </c>
      <c r="F470" s="1" t="s">
        <v>18</v>
      </c>
      <c r="G470" s="1" t="s">
        <v>19</v>
      </c>
      <c r="H470" s="1" t="s">
        <v>20</v>
      </c>
      <c r="I470" s="1">
        <f>COUNTIF(E470:$E2468,E470)</f>
        <v>2</v>
      </c>
      <c r="J470" s="1"/>
      <c r="K470" s="1"/>
      <c r="L470" s="1"/>
      <c r="M470" s="1"/>
      <c r="N470" s="1"/>
      <c r="O470" s="1">
        <f t="shared" si="7"/>
        <v>0</v>
      </c>
      <c r="P470" s="2"/>
    </row>
    <row r="471" spans="1:16" ht="12.75">
      <c r="A471" s="1">
        <v>1999</v>
      </c>
      <c r="B471" s="1">
        <v>1</v>
      </c>
      <c r="C471" s="1" t="s">
        <v>29</v>
      </c>
      <c r="D471" s="1">
        <v>10</v>
      </c>
      <c r="E471" s="1" t="s">
        <v>386</v>
      </c>
      <c r="F471" s="1" t="s">
        <v>240</v>
      </c>
      <c r="G471" s="1" t="s">
        <v>45</v>
      </c>
      <c r="H471" s="1" t="s">
        <v>72</v>
      </c>
      <c r="I471" s="1">
        <f>COUNTIF(E471:$E2469,E471)</f>
        <v>1</v>
      </c>
      <c r="J471" s="1"/>
      <c r="K471" s="1"/>
      <c r="L471" s="1"/>
      <c r="M471" s="1"/>
      <c r="N471" s="1"/>
      <c r="O471" s="1">
        <f t="shared" si="7"/>
        <v>0</v>
      </c>
      <c r="P471" s="2"/>
    </row>
    <row r="472" spans="1:16" ht="12.75">
      <c r="A472" s="1">
        <v>1999</v>
      </c>
      <c r="B472" s="1">
        <v>1</v>
      </c>
      <c r="C472" s="1" t="s">
        <v>29</v>
      </c>
      <c r="D472" s="1">
        <v>10</v>
      </c>
      <c r="E472" s="1" t="s">
        <v>387</v>
      </c>
      <c r="F472" s="1" t="s">
        <v>62</v>
      </c>
      <c r="G472" s="1" t="s">
        <v>15</v>
      </c>
      <c r="H472" s="1" t="s">
        <v>41</v>
      </c>
      <c r="I472" s="1">
        <f>COUNTIF(E472:$E2470,E472)</f>
        <v>1</v>
      </c>
      <c r="J472" s="1"/>
      <c r="K472" s="1"/>
      <c r="L472" s="1"/>
      <c r="M472" s="1"/>
      <c r="N472" s="1"/>
      <c r="O472" s="1">
        <f t="shared" si="7"/>
        <v>0</v>
      </c>
      <c r="P472" s="2"/>
    </row>
    <row r="473" spans="1:16" ht="12.75">
      <c r="A473" s="1">
        <v>1999</v>
      </c>
      <c r="B473" s="1">
        <v>1</v>
      </c>
      <c r="C473" s="1" t="s">
        <v>29</v>
      </c>
      <c r="D473" s="1">
        <v>10</v>
      </c>
      <c r="E473" s="1" t="s">
        <v>218</v>
      </c>
      <c r="F473" s="1" t="s">
        <v>49</v>
      </c>
      <c r="G473" s="1" t="s">
        <v>15</v>
      </c>
      <c r="H473" s="1" t="s">
        <v>16</v>
      </c>
      <c r="I473" s="1">
        <f>COUNTIF(E473:$E2471,E473)</f>
        <v>1</v>
      </c>
      <c r="J473" s="1"/>
      <c r="K473" s="1"/>
      <c r="L473" s="1">
        <v>1</v>
      </c>
      <c r="M473" s="1"/>
      <c r="N473" s="1"/>
      <c r="O473" s="1">
        <f t="shared" si="7"/>
        <v>1</v>
      </c>
      <c r="P473" s="2"/>
    </row>
    <row r="474" spans="1:16" ht="12.75">
      <c r="A474" s="1">
        <v>1998</v>
      </c>
      <c r="B474" s="1">
        <v>6</v>
      </c>
      <c r="C474" s="1" t="s">
        <v>102</v>
      </c>
      <c r="D474" s="1">
        <v>16</v>
      </c>
      <c r="E474" s="1" t="s">
        <v>190</v>
      </c>
      <c r="F474" s="1" t="s">
        <v>28</v>
      </c>
      <c r="G474" s="1" t="s">
        <v>15</v>
      </c>
      <c r="H474" s="1" t="s">
        <v>41</v>
      </c>
      <c r="I474" s="1">
        <f>COUNTIF(E474:$E2472,E474)</f>
        <v>1</v>
      </c>
      <c r="J474" s="1"/>
      <c r="K474" s="1"/>
      <c r="L474" s="1"/>
      <c r="M474" s="1"/>
      <c r="N474" s="1"/>
      <c r="O474" s="1">
        <f t="shared" si="7"/>
        <v>0</v>
      </c>
      <c r="P474" s="2"/>
    </row>
    <row r="475" spans="1:16" ht="12.75">
      <c r="A475" s="1">
        <v>1998</v>
      </c>
      <c r="B475" s="1">
        <v>6</v>
      </c>
      <c r="C475" s="1" t="s">
        <v>102</v>
      </c>
      <c r="D475" s="1">
        <v>16</v>
      </c>
      <c r="E475" s="1" t="s">
        <v>397</v>
      </c>
      <c r="F475" s="1" t="s">
        <v>18</v>
      </c>
      <c r="G475" s="1" t="s">
        <v>19</v>
      </c>
      <c r="H475" s="1" t="s">
        <v>16</v>
      </c>
      <c r="I475" s="1">
        <f>COUNTIF(E475:$E2473,E475)</f>
        <v>1</v>
      </c>
      <c r="J475" s="1"/>
      <c r="K475" s="1"/>
      <c r="L475" s="1"/>
      <c r="M475" s="1"/>
      <c r="N475" s="1"/>
      <c r="O475" s="1">
        <f t="shared" si="7"/>
        <v>0</v>
      </c>
      <c r="P475" s="2"/>
    </row>
    <row r="476" spans="1:16" ht="12.75">
      <c r="A476" s="1">
        <v>1998</v>
      </c>
      <c r="B476" s="1">
        <v>6</v>
      </c>
      <c r="C476" s="1" t="s">
        <v>102</v>
      </c>
      <c r="D476" s="1">
        <v>16</v>
      </c>
      <c r="E476" s="1" t="s">
        <v>36</v>
      </c>
      <c r="F476" s="1" t="s">
        <v>33</v>
      </c>
      <c r="G476" s="1" t="s">
        <v>15</v>
      </c>
      <c r="H476" s="1" t="s">
        <v>16</v>
      </c>
      <c r="I476" s="1">
        <f>COUNTIF(E476:$E2474,E476)</f>
        <v>5</v>
      </c>
      <c r="J476" s="1"/>
      <c r="K476" s="1"/>
      <c r="L476" s="1">
        <v>1</v>
      </c>
      <c r="M476" s="1"/>
      <c r="N476" s="1"/>
      <c r="O476" s="1">
        <f t="shared" si="7"/>
        <v>1</v>
      </c>
      <c r="P476" s="2"/>
    </row>
    <row r="477" spans="1:16" ht="12.75">
      <c r="A477" s="1">
        <v>1998</v>
      </c>
      <c r="B477" s="1">
        <v>5</v>
      </c>
      <c r="C477" s="1" t="s">
        <v>98</v>
      </c>
      <c r="D477" s="1">
        <v>15</v>
      </c>
      <c r="E477" s="1" t="s">
        <v>396</v>
      </c>
      <c r="F477" s="1" t="s">
        <v>75</v>
      </c>
      <c r="G477" s="1" t="s">
        <v>45</v>
      </c>
      <c r="H477" s="1" t="s">
        <v>34</v>
      </c>
      <c r="I477" s="1">
        <f>COUNTIF(E477:$E2475,E477)</f>
        <v>1</v>
      </c>
      <c r="J477" s="1"/>
      <c r="K477" s="1"/>
      <c r="L477" s="1"/>
      <c r="M477" s="1"/>
      <c r="N477" s="1"/>
      <c r="O477" s="1">
        <f t="shared" si="7"/>
        <v>0</v>
      </c>
      <c r="P477" s="2"/>
    </row>
    <row r="478" spans="1:16" ht="12.75">
      <c r="A478" s="1">
        <v>1998</v>
      </c>
      <c r="B478" s="1">
        <v>5</v>
      </c>
      <c r="C478" s="1" t="s">
        <v>98</v>
      </c>
      <c r="D478" s="1">
        <v>15</v>
      </c>
      <c r="E478" s="1" t="s">
        <v>194</v>
      </c>
      <c r="F478" s="1" t="s">
        <v>18</v>
      </c>
      <c r="G478" s="1" t="s">
        <v>19</v>
      </c>
      <c r="H478" s="1" t="s">
        <v>20</v>
      </c>
      <c r="I478" s="1">
        <f>COUNTIF(E478:$E2476,E478)</f>
        <v>10</v>
      </c>
      <c r="J478" s="1"/>
      <c r="K478" s="1"/>
      <c r="L478" s="1">
        <v>1</v>
      </c>
      <c r="M478" s="1"/>
      <c r="N478" s="1"/>
      <c r="O478" s="1">
        <f t="shared" si="7"/>
        <v>1</v>
      </c>
      <c r="P478" s="2"/>
    </row>
    <row r="479" spans="1:16" ht="12.75">
      <c r="A479" s="1">
        <v>1998</v>
      </c>
      <c r="B479" s="1">
        <v>4</v>
      </c>
      <c r="C479" s="1" t="s">
        <v>225</v>
      </c>
      <c r="D479" s="1">
        <v>14</v>
      </c>
      <c r="E479" s="1" t="s">
        <v>395</v>
      </c>
      <c r="F479" s="1" t="s">
        <v>159</v>
      </c>
      <c r="G479" s="1" t="s">
        <v>15</v>
      </c>
      <c r="H479" s="1" t="s">
        <v>16</v>
      </c>
      <c r="I479" s="1">
        <f>COUNTIF(E479:$E2477,E479)</f>
        <v>1</v>
      </c>
      <c r="J479" s="1"/>
      <c r="K479" s="1"/>
      <c r="L479" s="1"/>
      <c r="M479" s="1"/>
      <c r="N479" s="1"/>
      <c r="O479" s="1">
        <f t="shared" si="7"/>
        <v>0</v>
      </c>
      <c r="P479" s="2"/>
    </row>
    <row r="480" spans="1:16" ht="12.75">
      <c r="A480" s="1">
        <v>1998</v>
      </c>
      <c r="B480" s="1">
        <v>4</v>
      </c>
      <c r="C480" s="1" t="s">
        <v>225</v>
      </c>
      <c r="D480" s="1">
        <v>14</v>
      </c>
      <c r="E480" s="1" t="s">
        <v>346</v>
      </c>
      <c r="F480" s="1" t="s">
        <v>44</v>
      </c>
      <c r="G480" s="1" t="s">
        <v>45</v>
      </c>
      <c r="H480" s="1" t="s">
        <v>16</v>
      </c>
      <c r="I480" s="1">
        <f>COUNTIF(E480:$E2478,E480)</f>
        <v>4</v>
      </c>
      <c r="J480" s="1"/>
      <c r="K480" s="1"/>
      <c r="L480" s="1"/>
      <c r="M480" s="1"/>
      <c r="N480" s="1"/>
      <c r="O480" s="1">
        <f t="shared" si="7"/>
        <v>0</v>
      </c>
      <c r="P480" s="2"/>
    </row>
    <row r="481" spans="1:16" ht="12.75">
      <c r="A481" s="1">
        <v>1998</v>
      </c>
      <c r="B481" s="1">
        <v>4</v>
      </c>
      <c r="C481" s="1" t="s">
        <v>225</v>
      </c>
      <c r="D481" s="1">
        <v>14</v>
      </c>
      <c r="E481" s="1" t="s">
        <v>17</v>
      </c>
      <c r="F481" s="1" t="s">
        <v>18</v>
      </c>
      <c r="G481" s="1" t="s">
        <v>19</v>
      </c>
      <c r="H481" s="1" t="s">
        <v>20</v>
      </c>
      <c r="I481" s="1">
        <f>COUNTIF(E481:$E2479,E481)</f>
        <v>3</v>
      </c>
      <c r="J481" s="1"/>
      <c r="K481" s="1"/>
      <c r="L481" s="1">
        <v>1</v>
      </c>
      <c r="M481" s="1"/>
      <c r="N481" s="1"/>
      <c r="O481" s="1">
        <f t="shared" si="7"/>
        <v>1</v>
      </c>
      <c r="P481" s="2"/>
    </row>
    <row r="482" spans="1:16" ht="12.75">
      <c r="A482" s="1">
        <v>1998</v>
      </c>
      <c r="B482" s="1">
        <v>3</v>
      </c>
      <c r="C482" s="1" t="s">
        <v>42</v>
      </c>
      <c r="D482" s="1">
        <v>13</v>
      </c>
      <c r="E482" s="1" t="s">
        <v>394</v>
      </c>
      <c r="F482" s="1" t="s">
        <v>49</v>
      </c>
      <c r="G482" s="1" t="s">
        <v>15</v>
      </c>
      <c r="H482" s="1" t="s">
        <v>20</v>
      </c>
      <c r="I482" s="1">
        <f>COUNTIF(E482:$E2480,E482)</f>
        <v>1</v>
      </c>
      <c r="J482" s="1"/>
      <c r="K482" s="1"/>
      <c r="L482" s="1"/>
      <c r="M482" s="1"/>
      <c r="N482" s="1"/>
      <c r="O482" s="1">
        <f t="shared" si="7"/>
        <v>0</v>
      </c>
      <c r="P482" s="2"/>
    </row>
    <row r="483" spans="1:16" ht="12.75">
      <c r="A483" s="1">
        <v>1998</v>
      </c>
      <c r="B483" s="1">
        <v>3</v>
      </c>
      <c r="C483" s="1" t="s">
        <v>42</v>
      </c>
      <c r="D483" s="1">
        <v>13</v>
      </c>
      <c r="E483" s="1" t="s">
        <v>393</v>
      </c>
      <c r="F483" s="1" t="s">
        <v>159</v>
      </c>
      <c r="G483" s="1" t="s">
        <v>15</v>
      </c>
      <c r="H483" s="1" t="s">
        <v>16</v>
      </c>
      <c r="I483" s="1">
        <f>COUNTIF(E483:$E2481,E483)</f>
        <v>2</v>
      </c>
      <c r="J483" s="1"/>
      <c r="K483" s="1"/>
      <c r="L483" s="1"/>
      <c r="M483" s="1"/>
      <c r="N483" s="1"/>
      <c r="O483" s="1">
        <f t="shared" si="7"/>
        <v>0</v>
      </c>
      <c r="P483" s="2"/>
    </row>
    <row r="484" spans="1:16" ht="12.75">
      <c r="A484" s="1">
        <v>1998</v>
      </c>
      <c r="B484" s="1">
        <v>3</v>
      </c>
      <c r="C484" s="1" t="s">
        <v>42</v>
      </c>
      <c r="D484" s="1">
        <v>13</v>
      </c>
      <c r="E484" s="1" t="s">
        <v>30</v>
      </c>
      <c r="F484" s="1" t="s">
        <v>22</v>
      </c>
      <c r="G484" s="1" t="s">
        <v>15</v>
      </c>
      <c r="H484" s="1" t="s">
        <v>16</v>
      </c>
      <c r="I484" s="1">
        <f>COUNTIF(E484:$E2482,E484)</f>
        <v>1</v>
      </c>
      <c r="J484" s="1"/>
      <c r="K484" s="1"/>
      <c r="L484" s="1"/>
      <c r="M484" s="1"/>
      <c r="N484" s="1"/>
      <c r="O484" s="1">
        <f t="shared" si="7"/>
        <v>0</v>
      </c>
      <c r="P484" s="2"/>
    </row>
    <row r="485" spans="1:16" ht="12.75">
      <c r="A485" s="1">
        <v>1998</v>
      </c>
      <c r="B485" s="1">
        <v>3</v>
      </c>
      <c r="C485" s="1" t="s">
        <v>42</v>
      </c>
      <c r="D485" s="1">
        <v>13</v>
      </c>
      <c r="E485" s="1" t="s">
        <v>119</v>
      </c>
      <c r="F485" s="1" t="s">
        <v>18</v>
      </c>
      <c r="G485" s="1" t="s">
        <v>19</v>
      </c>
      <c r="H485" s="1" t="s">
        <v>34</v>
      </c>
      <c r="I485" s="1">
        <f>COUNTIF(E485:$E2483,E485)</f>
        <v>1</v>
      </c>
      <c r="J485" s="1"/>
      <c r="K485" s="1"/>
      <c r="L485" s="1"/>
      <c r="M485" s="1"/>
      <c r="N485" s="1"/>
      <c r="O485" s="1">
        <f t="shared" si="7"/>
        <v>0</v>
      </c>
      <c r="P485" s="2"/>
    </row>
    <row r="486" spans="1:16" ht="12.75">
      <c r="A486" s="1">
        <v>1998</v>
      </c>
      <c r="B486" s="1">
        <v>2</v>
      </c>
      <c r="C486" s="1" t="s">
        <v>88</v>
      </c>
      <c r="D486" s="1">
        <v>12</v>
      </c>
      <c r="E486" s="1" t="s">
        <v>197</v>
      </c>
      <c r="F486" s="1" t="s">
        <v>22</v>
      </c>
      <c r="G486" s="1" t="s">
        <v>15</v>
      </c>
      <c r="H486" s="1" t="s">
        <v>16</v>
      </c>
      <c r="I486" s="1">
        <f>COUNTIF(E486:$E2484,E486)</f>
        <v>1</v>
      </c>
      <c r="J486" s="1"/>
      <c r="K486" s="1"/>
      <c r="L486" s="1"/>
      <c r="M486" s="1"/>
      <c r="N486" s="1"/>
      <c r="O486" s="1">
        <f t="shared" si="7"/>
        <v>0</v>
      </c>
      <c r="P486" s="2"/>
    </row>
    <row r="487" spans="1:16" ht="12.75">
      <c r="A487" s="1">
        <v>1998</v>
      </c>
      <c r="B487" s="1">
        <v>2</v>
      </c>
      <c r="C487" s="1" t="s">
        <v>88</v>
      </c>
      <c r="D487" s="1">
        <v>12</v>
      </c>
      <c r="E487" s="1" t="s">
        <v>25</v>
      </c>
      <c r="F487" s="1" t="s">
        <v>18</v>
      </c>
      <c r="G487" s="1" t="s">
        <v>19</v>
      </c>
      <c r="H487" s="1" t="s">
        <v>20</v>
      </c>
      <c r="I487" s="1">
        <f>COUNTIF(E487:$E2485,E487)</f>
        <v>1</v>
      </c>
      <c r="J487" s="1"/>
      <c r="K487" s="1"/>
      <c r="L487" s="1"/>
      <c r="M487" s="1"/>
      <c r="N487" s="1"/>
      <c r="O487" s="1">
        <f t="shared" si="7"/>
        <v>0</v>
      </c>
      <c r="P487" s="2"/>
    </row>
    <row r="488" spans="1:16" ht="12.75">
      <c r="A488" s="1">
        <v>1998</v>
      </c>
      <c r="B488" s="1">
        <v>2</v>
      </c>
      <c r="C488" s="1" t="s">
        <v>88</v>
      </c>
      <c r="D488" s="1">
        <v>12</v>
      </c>
      <c r="E488" s="1" t="s">
        <v>392</v>
      </c>
      <c r="F488" s="1" t="s">
        <v>49</v>
      </c>
      <c r="G488" s="1" t="s">
        <v>15</v>
      </c>
      <c r="H488" s="1" t="s">
        <v>34</v>
      </c>
      <c r="I488" s="1">
        <f>COUNTIF(E488:$E2486,E488)</f>
        <v>1</v>
      </c>
      <c r="J488" s="1"/>
      <c r="K488" s="1"/>
      <c r="L488" s="1"/>
      <c r="M488" s="1"/>
      <c r="N488" s="1"/>
      <c r="O488" s="1">
        <f t="shared" si="7"/>
        <v>0</v>
      </c>
      <c r="P488" s="2"/>
    </row>
    <row r="489" spans="1:16" ht="12.75">
      <c r="A489" s="1">
        <v>1998</v>
      </c>
      <c r="B489" s="1">
        <v>1</v>
      </c>
      <c r="C489" s="1" t="s">
        <v>224</v>
      </c>
      <c r="D489" s="1">
        <v>11</v>
      </c>
      <c r="E489" s="1" t="s">
        <v>164</v>
      </c>
      <c r="F489" s="1" t="s">
        <v>22</v>
      </c>
      <c r="G489" s="1" t="s">
        <v>15</v>
      </c>
      <c r="H489" s="1" t="s">
        <v>16</v>
      </c>
      <c r="I489" s="1">
        <f>COUNTIF(E489:$E2487,E489)</f>
        <v>3</v>
      </c>
      <c r="J489" s="1"/>
      <c r="K489" s="1"/>
      <c r="L489" s="1"/>
      <c r="M489" s="1"/>
      <c r="N489" s="1"/>
      <c r="O489" s="1">
        <f t="shared" si="7"/>
        <v>0</v>
      </c>
      <c r="P489" s="2"/>
    </row>
    <row r="490" spans="1:16" ht="12.75">
      <c r="A490" s="1">
        <v>1998</v>
      </c>
      <c r="B490" s="1">
        <v>1</v>
      </c>
      <c r="C490" s="1" t="s">
        <v>224</v>
      </c>
      <c r="D490" s="1">
        <v>11</v>
      </c>
      <c r="E490" s="1" t="s">
        <v>389</v>
      </c>
      <c r="F490" s="1" t="s">
        <v>74</v>
      </c>
      <c r="G490" s="1" t="s">
        <v>15</v>
      </c>
      <c r="H490" s="1" t="s">
        <v>16</v>
      </c>
      <c r="I490" s="1">
        <f>COUNTIF(E490:$E2488,E490)</f>
        <v>1</v>
      </c>
      <c r="J490" s="1"/>
      <c r="K490" s="1"/>
      <c r="L490" s="1"/>
      <c r="M490" s="1"/>
      <c r="N490" s="1"/>
      <c r="O490" s="1">
        <f t="shared" si="7"/>
        <v>0</v>
      </c>
      <c r="P490" s="2"/>
    </row>
    <row r="491" spans="1:16" ht="12.75">
      <c r="A491" s="1">
        <v>1998</v>
      </c>
      <c r="B491" s="1">
        <v>1</v>
      </c>
      <c r="C491" s="1" t="s">
        <v>224</v>
      </c>
      <c r="D491" s="1">
        <v>11</v>
      </c>
      <c r="E491" s="1" t="s">
        <v>223</v>
      </c>
      <c r="F491" s="1" t="s">
        <v>18</v>
      </c>
      <c r="G491" s="1" t="s">
        <v>19</v>
      </c>
      <c r="H491" s="1" t="s">
        <v>20</v>
      </c>
      <c r="I491" s="1">
        <f>COUNTIF(E491:$E2489,E491)</f>
        <v>1</v>
      </c>
      <c r="J491" s="1"/>
      <c r="K491" s="1"/>
      <c r="L491" s="1">
        <v>1</v>
      </c>
      <c r="M491" s="1"/>
      <c r="N491" s="1"/>
      <c r="O491" s="1">
        <f t="shared" si="7"/>
        <v>1</v>
      </c>
      <c r="P491" s="2"/>
    </row>
    <row r="492" spans="1:16" ht="12.75">
      <c r="A492" s="1">
        <v>1997</v>
      </c>
      <c r="B492" s="1">
        <v>6</v>
      </c>
      <c r="C492" s="1" t="s">
        <v>102</v>
      </c>
      <c r="D492" s="1">
        <v>24</v>
      </c>
      <c r="E492" s="1" t="s">
        <v>416</v>
      </c>
      <c r="F492" s="1" t="s">
        <v>14</v>
      </c>
      <c r="G492" s="1" t="s">
        <v>15</v>
      </c>
      <c r="H492" s="1" t="s">
        <v>16</v>
      </c>
      <c r="I492" s="1">
        <f>COUNTIF(E492:$E2490,E492)</f>
        <v>3</v>
      </c>
      <c r="J492" s="1"/>
      <c r="K492" s="1"/>
      <c r="L492" s="1"/>
      <c r="M492" s="1"/>
      <c r="N492" s="1"/>
      <c r="O492" s="1">
        <f t="shared" si="7"/>
        <v>0</v>
      </c>
      <c r="P492" s="2"/>
    </row>
    <row r="493" spans="1:16" ht="12.75">
      <c r="A493" s="1">
        <v>1997</v>
      </c>
      <c r="B493" s="1">
        <v>6</v>
      </c>
      <c r="C493" s="1" t="s">
        <v>102</v>
      </c>
      <c r="D493" s="1">
        <v>24</v>
      </c>
      <c r="E493" s="1" t="s">
        <v>164</v>
      </c>
      <c r="F493" s="1" t="s">
        <v>22</v>
      </c>
      <c r="G493" s="1" t="s">
        <v>15</v>
      </c>
      <c r="H493" s="1" t="s">
        <v>16</v>
      </c>
      <c r="I493" s="1">
        <f>COUNTIF(E493:$E2491,E493)</f>
        <v>2</v>
      </c>
      <c r="J493" s="1"/>
      <c r="K493" s="1"/>
      <c r="L493" s="1"/>
      <c r="M493" s="1"/>
      <c r="N493" s="1"/>
      <c r="O493" s="1">
        <f t="shared" si="7"/>
        <v>0</v>
      </c>
      <c r="P493" s="2"/>
    </row>
    <row r="494" spans="1:16" ht="12.75">
      <c r="A494" s="1">
        <v>1997</v>
      </c>
      <c r="B494" s="1">
        <v>6</v>
      </c>
      <c r="C494" s="1" t="s">
        <v>102</v>
      </c>
      <c r="D494" s="1">
        <v>24</v>
      </c>
      <c r="E494" s="1" t="s">
        <v>415</v>
      </c>
      <c r="F494" s="1" t="s">
        <v>14</v>
      </c>
      <c r="G494" s="1" t="s">
        <v>15</v>
      </c>
      <c r="H494" s="1" t="s">
        <v>41</v>
      </c>
      <c r="I494" s="1">
        <f>COUNTIF(E494:$E2492,E494)</f>
        <v>1</v>
      </c>
      <c r="J494" s="1"/>
      <c r="K494" s="1"/>
      <c r="L494" s="1"/>
      <c r="M494" s="1"/>
      <c r="N494" s="1"/>
      <c r="O494" s="1">
        <f t="shared" si="7"/>
        <v>0</v>
      </c>
      <c r="P494" s="2"/>
    </row>
    <row r="495" spans="1:16" ht="12.75">
      <c r="A495" s="1">
        <v>1997</v>
      </c>
      <c r="B495" s="1">
        <v>5</v>
      </c>
      <c r="C495" s="1" t="s">
        <v>98</v>
      </c>
      <c r="D495" s="1">
        <v>23</v>
      </c>
      <c r="E495" s="1" t="s">
        <v>412</v>
      </c>
      <c r="F495" s="1" t="s">
        <v>49</v>
      </c>
      <c r="G495" s="1" t="s">
        <v>15</v>
      </c>
      <c r="H495" s="1" t="s">
        <v>16</v>
      </c>
      <c r="I495" s="1">
        <f>COUNTIF(E495:$E2493,E495)</f>
        <v>1</v>
      </c>
      <c r="J495" s="1"/>
      <c r="K495" s="1"/>
      <c r="L495" s="1"/>
      <c r="M495" s="1"/>
      <c r="N495" s="1"/>
      <c r="O495" s="1">
        <f t="shared" si="7"/>
        <v>0</v>
      </c>
      <c r="P495" s="2"/>
    </row>
    <row r="496" spans="1:16" ht="12.75">
      <c r="A496" s="1">
        <v>1997</v>
      </c>
      <c r="B496" s="1">
        <v>5</v>
      </c>
      <c r="C496" s="1" t="s">
        <v>98</v>
      </c>
      <c r="D496" s="1">
        <v>23</v>
      </c>
      <c r="E496" s="1" t="s">
        <v>393</v>
      </c>
      <c r="F496" s="1" t="s">
        <v>159</v>
      </c>
      <c r="G496" s="1" t="s">
        <v>15</v>
      </c>
      <c r="H496" s="1" t="s">
        <v>16</v>
      </c>
      <c r="I496" s="1">
        <f>COUNTIF(E496:$E2494,E496)</f>
        <v>1</v>
      </c>
      <c r="J496" s="1"/>
      <c r="K496" s="1"/>
      <c r="L496" s="1"/>
      <c r="M496" s="1"/>
      <c r="N496" s="1"/>
      <c r="O496" s="1">
        <f t="shared" si="7"/>
        <v>0</v>
      </c>
      <c r="P496" s="2"/>
    </row>
    <row r="497" spans="1:16" ht="12.75">
      <c r="A497" s="1">
        <v>1997</v>
      </c>
      <c r="B497" s="1">
        <v>5</v>
      </c>
      <c r="C497" s="1" t="s">
        <v>98</v>
      </c>
      <c r="D497" s="1">
        <v>23</v>
      </c>
      <c r="E497" s="1" t="s">
        <v>413</v>
      </c>
      <c r="F497" s="1" t="s">
        <v>18</v>
      </c>
      <c r="G497" s="1" t="s">
        <v>19</v>
      </c>
      <c r="H497" s="1" t="s">
        <v>20</v>
      </c>
      <c r="I497" s="1">
        <f>COUNTIF(E497:$E2495,E497)</f>
        <v>1</v>
      </c>
      <c r="J497" s="1"/>
      <c r="K497" s="1"/>
      <c r="L497" s="1"/>
      <c r="M497" s="1"/>
      <c r="N497" s="1"/>
      <c r="O497" s="1">
        <f t="shared" si="7"/>
        <v>0</v>
      </c>
      <c r="P497" s="2"/>
    </row>
    <row r="498" spans="1:16" ht="12.75">
      <c r="A498" s="1">
        <v>1997</v>
      </c>
      <c r="B498" s="1">
        <v>5</v>
      </c>
      <c r="C498" s="1" t="s">
        <v>98</v>
      </c>
      <c r="D498" s="1">
        <v>23</v>
      </c>
      <c r="E498" s="1" t="s">
        <v>414</v>
      </c>
      <c r="F498" s="1" t="s">
        <v>18</v>
      </c>
      <c r="G498" s="1" t="s">
        <v>19</v>
      </c>
      <c r="H498" s="1" t="s">
        <v>16</v>
      </c>
      <c r="I498" s="1">
        <f>COUNTIF(E498:$E2496,E498)</f>
        <v>1</v>
      </c>
      <c r="J498" s="1"/>
      <c r="K498" s="1"/>
      <c r="L498" s="1"/>
      <c r="M498" s="1"/>
      <c r="N498" s="1"/>
      <c r="O498" s="1">
        <f t="shared" si="7"/>
        <v>0</v>
      </c>
      <c r="P498" s="2"/>
    </row>
    <row r="499" spans="1:16" ht="12.75">
      <c r="A499" s="1">
        <v>1997</v>
      </c>
      <c r="B499" s="1">
        <v>4</v>
      </c>
      <c r="C499" s="1" t="s">
        <v>95</v>
      </c>
      <c r="D499" s="1">
        <v>22</v>
      </c>
      <c r="E499" s="1" t="s">
        <v>118</v>
      </c>
      <c r="F499" s="1" t="s">
        <v>18</v>
      </c>
      <c r="G499" s="1" t="s">
        <v>19</v>
      </c>
      <c r="H499" s="1" t="s">
        <v>20</v>
      </c>
      <c r="I499" s="1">
        <f>COUNTIF(E499:$E2497,E499)</f>
        <v>3</v>
      </c>
      <c r="J499" s="1"/>
      <c r="K499" s="1"/>
      <c r="L499" s="1"/>
      <c r="M499" s="1"/>
      <c r="N499" s="1"/>
      <c r="O499" s="1">
        <f t="shared" si="7"/>
        <v>0</v>
      </c>
      <c r="P499" s="2"/>
    </row>
    <row r="500" spans="1:16" ht="12.75">
      <c r="A500" s="1">
        <v>1997</v>
      </c>
      <c r="B500" s="1">
        <v>4</v>
      </c>
      <c r="C500" s="1" t="s">
        <v>95</v>
      </c>
      <c r="D500" s="1">
        <v>22</v>
      </c>
      <c r="E500" s="1" t="s">
        <v>411</v>
      </c>
      <c r="F500" s="1" t="s">
        <v>28</v>
      </c>
      <c r="G500" s="1" t="s">
        <v>15</v>
      </c>
      <c r="H500" s="1" t="s">
        <v>41</v>
      </c>
      <c r="I500" s="1">
        <f>COUNTIF(E500:$E2498,E500)</f>
        <v>1</v>
      </c>
      <c r="J500" s="1"/>
      <c r="K500" s="1"/>
      <c r="L500" s="1"/>
      <c r="M500" s="1"/>
      <c r="N500" s="1"/>
      <c r="O500" s="1">
        <f t="shared" si="7"/>
        <v>0</v>
      </c>
      <c r="P500" s="2"/>
    </row>
    <row r="501" spans="1:16" ht="12.75">
      <c r="A501" s="1">
        <v>1997</v>
      </c>
      <c r="B501" s="1">
        <v>4</v>
      </c>
      <c r="C501" s="1" t="s">
        <v>95</v>
      </c>
      <c r="D501" s="1">
        <v>22</v>
      </c>
      <c r="E501" s="1" t="s">
        <v>409</v>
      </c>
      <c r="F501" s="1" t="s">
        <v>159</v>
      </c>
      <c r="G501" s="1" t="s">
        <v>15</v>
      </c>
      <c r="H501" s="1" t="s">
        <v>16</v>
      </c>
      <c r="I501" s="1">
        <f>COUNTIF(E501:$E2499,E501)</f>
        <v>1</v>
      </c>
      <c r="J501" s="1"/>
      <c r="K501" s="1"/>
      <c r="L501" s="1"/>
      <c r="M501" s="1"/>
      <c r="N501" s="1"/>
      <c r="O501" s="1">
        <f t="shared" si="7"/>
        <v>0</v>
      </c>
      <c r="P501" s="2"/>
    </row>
    <row r="502" spans="1:16" ht="12.75">
      <c r="A502" s="1">
        <v>1997</v>
      </c>
      <c r="B502" s="1">
        <v>4</v>
      </c>
      <c r="C502" s="1" t="s">
        <v>95</v>
      </c>
      <c r="D502" s="1">
        <v>22</v>
      </c>
      <c r="E502" s="1" t="s">
        <v>410</v>
      </c>
      <c r="F502" s="1" t="s">
        <v>62</v>
      </c>
      <c r="G502" s="1" t="s">
        <v>15</v>
      </c>
      <c r="H502" s="1" t="s">
        <v>16</v>
      </c>
      <c r="I502" s="1">
        <f>COUNTIF(E502:$E2500,E502)</f>
        <v>1</v>
      </c>
      <c r="J502" s="1"/>
      <c r="K502" s="1"/>
      <c r="L502" s="1"/>
      <c r="M502" s="1"/>
      <c r="N502" s="1"/>
      <c r="O502" s="1">
        <f t="shared" si="7"/>
        <v>0</v>
      </c>
      <c r="P502" s="2"/>
    </row>
    <row r="503" spans="1:16" ht="12.75">
      <c r="A503" s="1">
        <v>1997</v>
      </c>
      <c r="B503" s="1">
        <v>3</v>
      </c>
      <c r="C503" s="1" t="s">
        <v>42</v>
      </c>
      <c r="D503" s="1">
        <v>21</v>
      </c>
      <c r="E503" s="1" t="s">
        <v>408</v>
      </c>
      <c r="F503" s="1" t="s">
        <v>62</v>
      </c>
      <c r="G503" s="1" t="s">
        <v>15</v>
      </c>
      <c r="H503" s="1" t="s">
        <v>34</v>
      </c>
      <c r="I503" s="1">
        <f>COUNTIF(E503:$E2501,E503)</f>
        <v>2</v>
      </c>
      <c r="J503" s="1"/>
      <c r="K503" s="1"/>
      <c r="L503" s="1"/>
      <c r="M503" s="1"/>
      <c r="N503" s="1"/>
      <c r="O503" s="1">
        <f t="shared" si="7"/>
        <v>0</v>
      </c>
      <c r="P503" s="2"/>
    </row>
    <row r="504" spans="1:16" ht="12.75">
      <c r="A504" s="1">
        <v>1997</v>
      </c>
      <c r="B504" s="1">
        <v>3</v>
      </c>
      <c r="C504" s="1" t="s">
        <v>42</v>
      </c>
      <c r="D504" s="1">
        <v>21</v>
      </c>
      <c r="E504" s="1" t="s">
        <v>404</v>
      </c>
      <c r="F504" s="1" t="s">
        <v>49</v>
      </c>
      <c r="G504" s="1" t="s">
        <v>15</v>
      </c>
      <c r="H504" s="1" t="s">
        <v>41</v>
      </c>
      <c r="I504" s="1">
        <f>COUNTIF(E504:$E2502,E504)</f>
        <v>1</v>
      </c>
      <c r="J504" s="1"/>
      <c r="K504" s="1"/>
      <c r="L504" s="1"/>
      <c r="M504" s="1"/>
      <c r="N504" s="1"/>
      <c r="O504" s="1">
        <f t="shared" si="7"/>
        <v>0</v>
      </c>
      <c r="P504" s="2"/>
    </row>
    <row r="505" spans="1:16" ht="12.75">
      <c r="A505" s="1">
        <v>1997</v>
      </c>
      <c r="B505" s="1">
        <v>3</v>
      </c>
      <c r="C505" s="1" t="s">
        <v>42</v>
      </c>
      <c r="D505" s="1">
        <v>21</v>
      </c>
      <c r="E505" s="1" t="s">
        <v>405</v>
      </c>
      <c r="F505" s="1" t="s">
        <v>18</v>
      </c>
      <c r="G505" s="1" t="s">
        <v>19</v>
      </c>
      <c r="H505" s="1" t="s">
        <v>20</v>
      </c>
      <c r="I505" s="1">
        <f>COUNTIF(E505:$E2503,E505)</f>
        <v>1</v>
      </c>
      <c r="J505" s="1"/>
      <c r="K505" s="1"/>
      <c r="L505" s="1"/>
      <c r="M505" s="1"/>
      <c r="N505" s="1"/>
      <c r="O505" s="1">
        <f t="shared" si="7"/>
        <v>0</v>
      </c>
      <c r="P505" s="2"/>
    </row>
    <row r="506" spans="1:16" ht="12.75">
      <c r="A506" s="1">
        <v>1997</v>
      </c>
      <c r="B506" s="1">
        <v>3</v>
      </c>
      <c r="C506" s="1" t="s">
        <v>42</v>
      </c>
      <c r="D506" s="1">
        <v>21</v>
      </c>
      <c r="E506" s="1" t="s">
        <v>407</v>
      </c>
      <c r="F506" s="1" t="s">
        <v>22</v>
      </c>
      <c r="G506" s="1" t="s">
        <v>15</v>
      </c>
      <c r="H506" s="1" t="s">
        <v>16</v>
      </c>
      <c r="I506" s="1">
        <f>COUNTIF(E506:$E2504,E506)</f>
        <v>1</v>
      </c>
      <c r="J506" s="1"/>
      <c r="K506" s="1"/>
      <c r="L506" s="1"/>
      <c r="M506" s="1"/>
      <c r="N506" s="1"/>
      <c r="O506" s="1">
        <f t="shared" si="7"/>
        <v>0</v>
      </c>
      <c r="P506" s="2"/>
    </row>
    <row r="507" spans="1:16" ht="12.75">
      <c r="A507" s="1">
        <v>1997</v>
      </c>
      <c r="B507" s="1">
        <v>3</v>
      </c>
      <c r="C507" s="1" t="s">
        <v>42</v>
      </c>
      <c r="D507" s="1">
        <v>21</v>
      </c>
      <c r="E507" s="1" t="s">
        <v>406</v>
      </c>
      <c r="F507" s="1" t="s">
        <v>159</v>
      </c>
      <c r="G507" s="1" t="s">
        <v>15</v>
      </c>
      <c r="H507" s="1" t="s">
        <v>34</v>
      </c>
      <c r="I507" s="1">
        <f>COUNTIF(E507:$E2505,E507)</f>
        <v>1</v>
      </c>
      <c r="J507" s="1"/>
      <c r="K507" s="1"/>
      <c r="L507" s="1"/>
      <c r="M507" s="1"/>
      <c r="N507" s="1"/>
      <c r="O507" s="1">
        <f t="shared" si="7"/>
        <v>0</v>
      </c>
      <c r="P507" s="2"/>
    </row>
    <row r="508" spans="1:16" ht="12.75">
      <c r="A508" s="1">
        <v>1997</v>
      </c>
      <c r="B508" s="1">
        <v>2</v>
      </c>
      <c r="C508" s="1" t="s">
        <v>88</v>
      </c>
      <c r="D508" s="1">
        <v>20</v>
      </c>
      <c r="E508" s="1" t="s">
        <v>447</v>
      </c>
      <c r="F508" s="1" t="s">
        <v>22</v>
      </c>
      <c r="G508" s="1" t="s">
        <v>15</v>
      </c>
      <c r="H508" s="1" t="s">
        <v>34</v>
      </c>
      <c r="I508" s="1">
        <f>COUNTIF(E508:$E2506,E508)</f>
        <v>2</v>
      </c>
      <c r="J508" s="1"/>
      <c r="K508" s="1"/>
      <c r="L508" s="1"/>
      <c r="M508" s="1"/>
      <c r="N508" s="1"/>
      <c r="O508" s="1">
        <f t="shared" si="7"/>
        <v>0</v>
      </c>
      <c r="P508" s="2"/>
    </row>
    <row r="509" spans="1:16" ht="12.75">
      <c r="A509" s="1">
        <v>1997</v>
      </c>
      <c r="B509" s="1">
        <v>2</v>
      </c>
      <c r="C509" s="1" t="s">
        <v>88</v>
      </c>
      <c r="D509" s="1">
        <v>20</v>
      </c>
      <c r="E509" s="1" t="s">
        <v>402</v>
      </c>
      <c r="F509" s="1" t="s">
        <v>75</v>
      </c>
      <c r="G509" s="1" t="s">
        <v>45</v>
      </c>
      <c r="H509" s="1" t="s">
        <v>41</v>
      </c>
      <c r="I509" s="1">
        <f>COUNTIF(E509:$E2507,E509)</f>
        <v>1</v>
      </c>
      <c r="J509" s="1"/>
      <c r="K509" s="1"/>
      <c r="L509" s="1"/>
      <c r="M509" s="1"/>
      <c r="N509" s="1"/>
      <c r="O509" s="1">
        <f t="shared" si="7"/>
        <v>0</v>
      </c>
      <c r="P509" s="2"/>
    </row>
    <row r="510" spans="1:16" ht="12.75">
      <c r="A510" s="1">
        <v>1997</v>
      </c>
      <c r="B510" s="1">
        <v>2</v>
      </c>
      <c r="C510" s="1" t="s">
        <v>88</v>
      </c>
      <c r="D510" s="1">
        <v>20</v>
      </c>
      <c r="E510" s="1" t="s">
        <v>403</v>
      </c>
      <c r="F510" s="1" t="s">
        <v>14</v>
      </c>
      <c r="G510" s="1" t="s">
        <v>15</v>
      </c>
      <c r="H510" s="1" t="s">
        <v>16</v>
      </c>
      <c r="I510" s="1">
        <f>COUNTIF(E510:$E2508,E510)</f>
        <v>1</v>
      </c>
      <c r="J510" s="1"/>
      <c r="K510" s="1"/>
      <c r="L510" s="1"/>
      <c r="M510" s="1"/>
      <c r="N510" s="1"/>
      <c r="O510" s="1">
        <f t="shared" si="7"/>
        <v>0</v>
      </c>
      <c r="P510" s="2"/>
    </row>
    <row r="511" spans="1:16" ht="12.75">
      <c r="A511" s="1">
        <v>1997</v>
      </c>
      <c r="B511" s="1">
        <v>2</v>
      </c>
      <c r="C511" s="1" t="s">
        <v>88</v>
      </c>
      <c r="D511" s="1">
        <v>20</v>
      </c>
      <c r="E511" s="1" t="s">
        <v>315</v>
      </c>
      <c r="F511" s="1" t="s">
        <v>49</v>
      </c>
      <c r="G511" s="1" t="s">
        <v>15</v>
      </c>
      <c r="H511" s="1" t="s">
        <v>16</v>
      </c>
      <c r="I511" s="1">
        <f>COUNTIF(E511:$E2509,E511)</f>
        <v>4</v>
      </c>
      <c r="J511" s="1"/>
      <c r="K511" s="1"/>
      <c r="L511" s="1"/>
      <c r="M511" s="1"/>
      <c r="N511" s="1"/>
      <c r="O511" s="1">
        <f t="shared" si="7"/>
        <v>0</v>
      </c>
      <c r="P511" s="2"/>
    </row>
    <row r="512" spans="1:16" ht="12.75">
      <c r="A512" s="1">
        <v>1997</v>
      </c>
      <c r="B512" s="1">
        <v>2</v>
      </c>
      <c r="C512" s="1" t="s">
        <v>88</v>
      </c>
      <c r="D512" s="1">
        <v>20</v>
      </c>
      <c r="E512" s="1" t="s">
        <v>401</v>
      </c>
      <c r="F512" s="1" t="s">
        <v>22</v>
      </c>
      <c r="G512" s="1" t="s">
        <v>15</v>
      </c>
      <c r="H512" s="1" t="s">
        <v>20</v>
      </c>
      <c r="I512" s="1">
        <f>COUNTIF(E512:$E2510,E512)</f>
        <v>1</v>
      </c>
      <c r="J512" s="1"/>
      <c r="K512" s="1"/>
      <c r="L512" s="1"/>
      <c r="M512" s="1"/>
      <c r="N512" s="1"/>
      <c r="O512" s="1">
        <f t="shared" si="7"/>
        <v>0</v>
      </c>
      <c r="P512" s="2"/>
    </row>
    <row r="513" spans="1:16" ht="12.75">
      <c r="A513" s="1">
        <v>1997</v>
      </c>
      <c r="B513" s="1">
        <v>1</v>
      </c>
      <c r="C513" s="1" t="s">
        <v>29</v>
      </c>
      <c r="D513" s="1">
        <v>19</v>
      </c>
      <c r="E513" s="1" t="s">
        <v>399</v>
      </c>
      <c r="F513" s="1" t="s">
        <v>400</v>
      </c>
      <c r="G513" s="1" t="s">
        <v>45</v>
      </c>
      <c r="H513" s="1" t="s">
        <v>34</v>
      </c>
      <c r="I513" s="1">
        <f>COUNTIF(E513:$E2511,E513)</f>
        <v>1</v>
      </c>
      <c r="J513" s="1"/>
      <c r="K513" s="1"/>
      <c r="L513" s="1"/>
      <c r="M513" s="1"/>
      <c r="N513" s="1"/>
      <c r="O513" s="1">
        <f t="shared" si="7"/>
        <v>0</v>
      </c>
      <c r="P513" s="2"/>
    </row>
    <row r="514" spans="1:16" ht="12.75">
      <c r="A514" s="1">
        <v>1997</v>
      </c>
      <c r="B514" s="1">
        <v>1</v>
      </c>
      <c r="C514" s="1" t="s">
        <v>29</v>
      </c>
      <c r="D514" s="1">
        <v>19</v>
      </c>
      <c r="E514" s="1" t="s">
        <v>398</v>
      </c>
      <c r="F514" s="1" t="s">
        <v>74</v>
      </c>
      <c r="G514" s="1" t="s">
        <v>15</v>
      </c>
      <c r="H514" s="1" t="s">
        <v>34</v>
      </c>
      <c r="I514" s="1">
        <f>COUNTIF(E514:$E2512,E514)</f>
        <v>1</v>
      </c>
      <c r="J514" s="1"/>
      <c r="K514" s="1"/>
      <c r="L514" s="1"/>
      <c r="M514" s="1"/>
      <c r="N514" s="1"/>
      <c r="O514" s="1">
        <f t="shared" si="7"/>
        <v>0</v>
      </c>
      <c r="P514" s="2"/>
    </row>
    <row r="515" spans="1:16" ht="12.75">
      <c r="A515" s="1">
        <v>1997</v>
      </c>
      <c r="B515" s="1">
        <v>1</v>
      </c>
      <c r="C515" s="1" t="s">
        <v>29</v>
      </c>
      <c r="D515" s="1">
        <v>19</v>
      </c>
      <c r="E515" s="1" t="s">
        <v>86</v>
      </c>
      <c r="F515" s="1" t="s">
        <v>49</v>
      </c>
      <c r="G515" s="1" t="s">
        <v>15</v>
      </c>
      <c r="H515" s="1" t="s">
        <v>16</v>
      </c>
      <c r="I515" s="1">
        <f>COUNTIF(E515:$E2513,E515)</f>
        <v>7</v>
      </c>
      <c r="J515" s="1"/>
      <c r="K515" s="1"/>
      <c r="L515" s="1"/>
      <c r="M515" s="1"/>
      <c r="N515" s="1"/>
      <c r="O515" s="1">
        <f aca="true" t="shared" si="8" ref="O515:O578">SUM(J515:N515)</f>
        <v>0</v>
      </c>
      <c r="P515" s="2"/>
    </row>
    <row r="516" spans="1:16" ht="12.75">
      <c r="A516" s="1">
        <v>1997</v>
      </c>
      <c r="B516" s="1">
        <v>1</v>
      </c>
      <c r="C516" s="1" t="s">
        <v>29</v>
      </c>
      <c r="D516" s="1">
        <v>19</v>
      </c>
      <c r="E516" s="1" t="s">
        <v>17</v>
      </c>
      <c r="F516" s="1" t="s">
        <v>18</v>
      </c>
      <c r="G516" s="1" t="s">
        <v>19</v>
      </c>
      <c r="H516" s="1" t="s">
        <v>20</v>
      </c>
      <c r="I516" s="1">
        <f>COUNTIF(E516:$E2514,E516)</f>
        <v>2</v>
      </c>
      <c r="J516" s="1"/>
      <c r="K516" s="1"/>
      <c r="L516" s="1"/>
      <c r="M516" s="1"/>
      <c r="N516" s="1"/>
      <c r="O516" s="1">
        <f t="shared" si="8"/>
        <v>0</v>
      </c>
      <c r="P516" s="2"/>
    </row>
    <row r="517" spans="1:16" ht="12.75">
      <c r="A517" s="1">
        <v>1996</v>
      </c>
      <c r="B517" s="1">
        <v>6</v>
      </c>
      <c r="C517" s="1" t="s">
        <v>102</v>
      </c>
      <c r="D517" s="1">
        <v>19</v>
      </c>
      <c r="E517" s="1" t="s">
        <v>367</v>
      </c>
      <c r="F517" s="1" t="s">
        <v>22</v>
      </c>
      <c r="G517" s="1" t="s">
        <v>15</v>
      </c>
      <c r="H517" s="1" t="s">
        <v>16</v>
      </c>
      <c r="I517" s="1">
        <f>COUNTIF(E517:$E2515,E517)</f>
        <v>2</v>
      </c>
      <c r="J517" s="1"/>
      <c r="K517" s="1"/>
      <c r="L517" s="1"/>
      <c r="M517" s="1"/>
      <c r="N517" s="1"/>
      <c r="O517" s="1">
        <f t="shared" si="8"/>
        <v>0</v>
      </c>
      <c r="P517" s="2"/>
    </row>
    <row r="518" spans="1:16" ht="12.75">
      <c r="A518" s="1">
        <v>1996</v>
      </c>
      <c r="B518" s="1">
        <v>6</v>
      </c>
      <c r="C518" s="1" t="s">
        <v>102</v>
      </c>
      <c r="D518" s="1">
        <v>19</v>
      </c>
      <c r="E518" s="1" t="s">
        <v>125</v>
      </c>
      <c r="F518" s="1" t="s">
        <v>18</v>
      </c>
      <c r="G518" s="1" t="s">
        <v>19</v>
      </c>
      <c r="H518" s="1" t="s">
        <v>126</v>
      </c>
      <c r="I518" s="1">
        <f>COUNTIF(E518:$E2516,E518)</f>
        <v>3</v>
      </c>
      <c r="J518" s="1"/>
      <c r="K518" s="1"/>
      <c r="L518" s="1"/>
      <c r="M518" s="1"/>
      <c r="N518" s="1"/>
      <c r="O518" s="1">
        <f t="shared" si="8"/>
        <v>0</v>
      </c>
      <c r="P518" s="2"/>
    </row>
    <row r="519" spans="1:16" ht="12.75">
      <c r="A519" s="1">
        <v>1996</v>
      </c>
      <c r="B519" s="1">
        <v>6</v>
      </c>
      <c r="C519" s="1" t="s">
        <v>102</v>
      </c>
      <c r="D519" s="1">
        <v>19</v>
      </c>
      <c r="E519" s="1" t="s">
        <v>423</v>
      </c>
      <c r="F519" s="1" t="s">
        <v>175</v>
      </c>
      <c r="G519" s="1" t="s">
        <v>45</v>
      </c>
      <c r="H519" s="1" t="s">
        <v>41</v>
      </c>
      <c r="I519" s="1">
        <f>COUNTIF(E519:$E2517,E519)</f>
        <v>1</v>
      </c>
      <c r="J519" s="1"/>
      <c r="K519" s="1"/>
      <c r="L519" s="1"/>
      <c r="M519" s="1"/>
      <c r="N519" s="1"/>
      <c r="O519" s="1">
        <f t="shared" si="8"/>
        <v>0</v>
      </c>
      <c r="P519" s="2"/>
    </row>
    <row r="520" spans="1:16" ht="12.75">
      <c r="A520" s="1">
        <v>1996</v>
      </c>
      <c r="B520" s="1">
        <v>6</v>
      </c>
      <c r="C520" s="1" t="s">
        <v>102</v>
      </c>
      <c r="D520" s="1">
        <v>19</v>
      </c>
      <c r="E520" s="1" t="s">
        <v>78</v>
      </c>
      <c r="F520" s="1" t="s">
        <v>18</v>
      </c>
      <c r="G520" s="1" t="s">
        <v>19</v>
      </c>
      <c r="H520" s="1" t="s">
        <v>20</v>
      </c>
      <c r="I520" s="1">
        <f>COUNTIF(E520:$E2518,E520)</f>
        <v>2</v>
      </c>
      <c r="J520" s="1"/>
      <c r="K520" s="1"/>
      <c r="L520" s="1">
        <v>1</v>
      </c>
      <c r="M520" s="1"/>
      <c r="N520" s="1"/>
      <c r="O520" s="1">
        <f t="shared" si="8"/>
        <v>1</v>
      </c>
      <c r="P520" s="2"/>
    </row>
    <row r="521" spans="1:16" ht="12.75">
      <c r="A521" s="1">
        <v>1996</v>
      </c>
      <c r="B521" s="1">
        <v>5</v>
      </c>
      <c r="C521" s="1" t="s">
        <v>98</v>
      </c>
      <c r="D521" s="1">
        <v>18</v>
      </c>
      <c r="E521" s="1" t="s">
        <v>153</v>
      </c>
      <c r="F521" s="1" t="s">
        <v>18</v>
      </c>
      <c r="G521" s="1" t="s">
        <v>19</v>
      </c>
      <c r="H521" s="1" t="s">
        <v>20</v>
      </c>
      <c r="I521" s="1">
        <f>COUNTIF(E521:$E2519,E521)</f>
        <v>4</v>
      </c>
      <c r="J521" s="1"/>
      <c r="K521" s="1"/>
      <c r="L521" s="1"/>
      <c r="M521" s="1"/>
      <c r="N521" s="1"/>
      <c r="O521" s="1">
        <f t="shared" si="8"/>
        <v>0</v>
      </c>
      <c r="P521" s="2"/>
    </row>
    <row r="522" spans="1:16" ht="12.75">
      <c r="A522" s="1">
        <v>1996</v>
      </c>
      <c r="B522" s="1">
        <v>5</v>
      </c>
      <c r="C522" s="1" t="s">
        <v>98</v>
      </c>
      <c r="D522" s="1">
        <v>18</v>
      </c>
      <c r="E522" s="1" t="s">
        <v>178</v>
      </c>
      <c r="F522" s="1" t="s">
        <v>22</v>
      </c>
      <c r="G522" s="1" t="s">
        <v>15</v>
      </c>
      <c r="H522" s="1" t="s">
        <v>16</v>
      </c>
      <c r="I522" s="1">
        <f>COUNTIF(E522:$E2520,E522)</f>
        <v>2</v>
      </c>
      <c r="J522" s="1"/>
      <c r="K522" s="1"/>
      <c r="L522" s="1"/>
      <c r="M522" s="1"/>
      <c r="N522" s="1"/>
      <c r="O522" s="1">
        <f t="shared" si="8"/>
        <v>0</v>
      </c>
      <c r="P522" s="2"/>
    </row>
    <row r="523" spans="1:16" ht="12.75">
      <c r="A523" s="1">
        <v>1996</v>
      </c>
      <c r="B523" s="1">
        <v>5</v>
      </c>
      <c r="C523" s="1" t="s">
        <v>98</v>
      </c>
      <c r="D523" s="1">
        <v>18</v>
      </c>
      <c r="E523" s="1" t="s">
        <v>422</v>
      </c>
      <c r="F523" s="1" t="s">
        <v>373</v>
      </c>
      <c r="G523" s="1" t="s">
        <v>45</v>
      </c>
      <c r="H523" s="1" t="s">
        <v>41</v>
      </c>
      <c r="I523" s="1">
        <f>COUNTIF(E523:$E2521,E523)</f>
        <v>1</v>
      </c>
      <c r="J523" s="1"/>
      <c r="K523" s="1"/>
      <c r="L523" s="1"/>
      <c r="M523" s="1"/>
      <c r="N523" s="1"/>
      <c r="O523" s="1">
        <f t="shared" si="8"/>
        <v>0</v>
      </c>
      <c r="P523" s="2"/>
    </row>
    <row r="524" spans="1:16" ht="12.75">
      <c r="A524" s="1">
        <v>1996</v>
      </c>
      <c r="B524" s="1">
        <v>4</v>
      </c>
      <c r="C524" s="1" t="s">
        <v>95</v>
      </c>
      <c r="D524" s="1">
        <v>17</v>
      </c>
      <c r="E524" s="1" t="s">
        <v>113</v>
      </c>
      <c r="F524" s="1" t="s">
        <v>18</v>
      </c>
      <c r="G524" s="1" t="s">
        <v>19</v>
      </c>
      <c r="H524" s="1" t="s">
        <v>34</v>
      </c>
      <c r="I524" s="1">
        <f>COUNTIF(E524:$E2522,E524)</f>
        <v>1</v>
      </c>
      <c r="J524" s="1"/>
      <c r="K524" s="1"/>
      <c r="L524" s="1"/>
      <c r="M524" s="1"/>
      <c r="N524" s="1"/>
      <c r="O524" s="1">
        <f t="shared" si="8"/>
        <v>0</v>
      </c>
      <c r="P524" s="2"/>
    </row>
    <row r="525" spans="1:16" ht="12.75">
      <c r="A525" s="1">
        <v>1996</v>
      </c>
      <c r="B525" s="1">
        <v>4</v>
      </c>
      <c r="C525" s="1" t="s">
        <v>95</v>
      </c>
      <c r="D525" s="1">
        <v>17</v>
      </c>
      <c r="E525" s="1" t="s">
        <v>421</v>
      </c>
      <c r="F525" s="1" t="s">
        <v>18</v>
      </c>
      <c r="G525" s="1" t="s">
        <v>19</v>
      </c>
      <c r="H525" s="1" t="s">
        <v>20</v>
      </c>
      <c r="I525" s="1">
        <f>COUNTIF(E525:$E2523,E525)</f>
        <v>1</v>
      </c>
      <c r="J525" s="1"/>
      <c r="K525" s="1"/>
      <c r="L525" s="1"/>
      <c r="M525" s="1"/>
      <c r="N525" s="1"/>
      <c r="O525" s="1">
        <f t="shared" si="8"/>
        <v>0</v>
      </c>
      <c r="P525" s="2"/>
    </row>
    <row r="526" spans="1:16" ht="12.75">
      <c r="A526" s="1">
        <v>1996</v>
      </c>
      <c r="B526" s="1">
        <v>4</v>
      </c>
      <c r="C526" s="1" t="s">
        <v>95</v>
      </c>
      <c r="D526" s="1">
        <v>17</v>
      </c>
      <c r="E526" s="1" t="s">
        <v>154</v>
      </c>
      <c r="F526" s="1" t="s">
        <v>62</v>
      </c>
      <c r="G526" s="1" t="s">
        <v>15</v>
      </c>
      <c r="H526" s="1" t="s">
        <v>16</v>
      </c>
      <c r="I526" s="1">
        <f>COUNTIF(E526:$E2524,E526)</f>
        <v>1</v>
      </c>
      <c r="J526" s="1"/>
      <c r="K526" s="1"/>
      <c r="L526" s="1"/>
      <c r="M526" s="1"/>
      <c r="N526" s="1"/>
      <c r="O526" s="1">
        <f t="shared" si="8"/>
        <v>0</v>
      </c>
      <c r="P526" s="2"/>
    </row>
    <row r="527" spans="1:16" ht="12.75">
      <c r="A527" s="1">
        <v>1996</v>
      </c>
      <c r="B527" s="1">
        <v>3</v>
      </c>
      <c r="C527" s="1" t="s">
        <v>42</v>
      </c>
      <c r="D527" s="1">
        <v>16</v>
      </c>
      <c r="E527" s="1" t="s">
        <v>420</v>
      </c>
      <c r="F527" s="1" t="s">
        <v>18</v>
      </c>
      <c r="G527" s="1" t="s">
        <v>19</v>
      </c>
      <c r="H527" s="1" t="s">
        <v>34</v>
      </c>
      <c r="I527" s="1">
        <f>COUNTIF(E527:$E2525,E527)</f>
        <v>1</v>
      </c>
      <c r="J527" s="1"/>
      <c r="K527" s="1"/>
      <c r="L527" s="1"/>
      <c r="M527" s="1"/>
      <c r="N527" s="1"/>
      <c r="O527" s="1">
        <f t="shared" si="8"/>
        <v>0</v>
      </c>
      <c r="P527" s="2"/>
    </row>
    <row r="528" spans="1:16" ht="12.75">
      <c r="A528" s="1">
        <v>1996</v>
      </c>
      <c r="B528" s="1">
        <v>3</v>
      </c>
      <c r="C528" s="1" t="s">
        <v>42</v>
      </c>
      <c r="D528" s="1">
        <v>16</v>
      </c>
      <c r="E528" s="1" t="s">
        <v>274</v>
      </c>
      <c r="F528" s="1" t="s">
        <v>75</v>
      </c>
      <c r="G528" s="1" t="s">
        <v>45</v>
      </c>
      <c r="H528" s="1" t="s">
        <v>34</v>
      </c>
      <c r="I528" s="1">
        <f>COUNTIF(E528:$E2526,E528)</f>
        <v>4</v>
      </c>
      <c r="J528" s="1"/>
      <c r="K528" s="1"/>
      <c r="L528" s="1"/>
      <c r="M528" s="1"/>
      <c r="N528" s="1"/>
      <c r="O528" s="1">
        <f t="shared" si="8"/>
        <v>0</v>
      </c>
      <c r="P528" s="2"/>
    </row>
    <row r="529" spans="1:16" ht="12.75">
      <c r="A529" s="1">
        <v>1996</v>
      </c>
      <c r="B529" s="1">
        <v>3</v>
      </c>
      <c r="C529" s="1" t="s">
        <v>42</v>
      </c>
      <c r="D529" s="1">
        <v>16</v>
      </c>
      <c r="E529" s="1" t="s">
        <v>78</v>
      </c>
      <c r="F529" s="1" t="s">
        <v>18</v>
      </c>
      <c r="G529" s="1" t="s">
        <v>19</v>
      </c>
      <c r="H529" s="1" t="s">
        <v>20</v>
      </c>
      <c r="I529" s="1">
        <f>COUNTIF(E529:$E2527,E529)</f>
        <v>1</v>
      </c>
      <c r="J529" s="1"/>
      <c r="K529" s="1"/>
      <c r="L529" s="1"/>
      <c r="M529" s="1"/>
      <c r="N529" s="1"/>
      <c r="O529" s="1">
        <f t="shared" si="8"/>
        <v>0</v>
      </c>
      <c r="P529" s="2"/>
    </row>
    <row r="530" spans="1:16" ht="12.75">
      <c r="A530" s="1">
        <v>1996</v>
      </c>
      <c r="B530" s="1">
        <v>3</v>
      </c>
      <c r="C530" s="1" t="s">
        <v>42</v>
      </c>
      <c r="D530" s="1">
        <v>16</v>
      </c>
      <c r="E530" s="1" t="s">
        <v>150</v>
      </c>
      <c r="F530" s="1" t="s">
        <v>22</v>
      </c>
      <c r="G530" s="1" t="s">
        <v>15</v>
      </c>
      <c r="H530" s="1" t="s">
        <v>34</v>
      </c>
      <c r="I530" s="1">
        <f>COUNTIF(E530:$E2528,E530)</f>
        <v>1</v>
      </c>
      <c r="J530" s="1"/>
      <c r="K530" s="1"/>
      <c r="L530" s="1"/>
      <c r="M530" s="1"/>
      <c r="N530" s="1"/>
      <c r="O530" s="1">
        <f t="shared" si="8"/>
        <v>0</v>
      </c>
      <c r="P530" s="2"/>
    </row>
    <row r="531" spans="1:16" ht="12.75">
      <c r="A531" s="1">
        <v>1996</v>
      </c>
      <c r="B531" s="1">
        <v>2</v>
      </c>
      <c r="C531" s="1" t="s">
        <v>88</v>
      </c>
      <c r="D531" s="1">
        <v>15</v>
      </c>
      <c r="E531" s="1" t="s">
        <v>120</v>
      </c>
      <c r="F531" s="1" t="s">
        <v>33</v>
      </c>
      <c r="G531" s="1" t="s">
        <v>15</v>
      </c>
      <c r="H531" s="1" t="s">
        <v>16</v>
      </c>
      <c r="I531" s="1">
        <f>COUNTIF(E531:$E2529,E531)</f>
        <v>3</v>
      </c>
      <c r="J531" s="1"/>
      <c r="K531" s="1"/>
      <c r="L531" s="1"/>
      <c r="M531" s="1"/>
      <c r="N531" s="1"/>
      <c r="O531" s="1">
        <f t="shared" si="8"/>
        <v>0</v>
      </c>
      <c r="P531" s="2"/>
    </row>
    <row r="532" spans="1:16" ht="12.75">
      <c r="A532" s="1">
        <v>1996</v>
      </c>
      <c r="B532" s="1">
        <v>2</v>
      </c>
      <c r="C532" s="1" t="s">
        <v>88</v>
      </c>
      <c r="D532" s="1">
        <v>15</v>
      </c>
      <c r="E532" s="1" t="s">
        <v>173</v>
      </c>
      <c r="F532" s="1" t="s">
        <v>18</v>
      </c>
      <c r="G532" s="1" t="s">
        <v>19</v>
      </c>
      <c r="H532" s="1" t="s">
        <v>20</v>
      </c>
      <c r="I532" s="1">
        <f>COUNTIF(E532:$E2530,E532)</f>
        <v>1</v>
      </c>
      <c r="J532" s="1"/>
      <c r="K532" s="1"/>
      <c r="L532" s="1"/>
      <c r="M532" s="1"/>
      <c r="N532" s="1"/>
      <c r="O532" s="1">
        <f t="shared" si="8"/>
        <v>0</v>
      </c>
      <c r="P532" s="2"/>
    </row>
    <row r="533" spans="1:16" ht="12.75">
      <c r="A533" s="1">
        <v>1996</v>
      </c>
      <c r="B533" s="1">
        <v>2</v>
      </c>
      <c r="C533" s="1" t="s">
        <v>88</v>
      </c>
      <c r="D533" s="1">
        <v>15</v>
      </c>
      <c r="E533" s="1" t="s">
        <v>419</v>
      </c>
      <c r="F533" s="1" t="s">
        <v>62</v>
      </c>
      <c r="G533" s="1" t="s">
        <v>15</v>
      </c>
      <c r="H533" s="1" t="s">
        <v>34</v>
      </c>
      <c r="I533" s="1">
        <f>COUNTIF(E533:$E2531,E533)</f>
        <v>1</v>
      </c>
      <c r="J533" s="1"/>
      <c r="K533" s="1"/>
      <c r="L533" s="1"/>
      <c r="M533" s="1"/>
      <c r="N533" s="1"/>
      <c r="O533" s="1">
        <f t="shared" si="8"/>
        <v>0</v>
      </c>
      <c r="P533" s="2"/>
    </row>
    <row r="534" spans="1:16" ht="12.75">
      <c r="A534" s="1">
        <v>1996</v>
      </c>
      <c r="B534" s="1">
        <v>2</v>
      </c>
      <c r="C534" s="1" t="s">
        <v>88</v>
      </c>
      <c r="D534" s="1">
        <v>15</v>
      </c>
      <c r="E534" s="1" t="s">
        <v>418</v>
      </c>
      <c r="F534" s="1" t="s">
        <v>22</v>
      </c>
      <c r="G534" s="1" t="s">
        <v>15</v>
      </c>
      <c r="H534" s="1" t="s">
        <v>34</v>
      </c>
      <c r="I534" s="1">
        <f>COUNTIF(E534:$E2532,E534)</f>
        <v>1</v>
      </c>
      <c r="J534" s="1"/>
      <c r="K534" s="1"/>
      <c r="L534" s="1"/>
      <c r="M534" s="1"/>
      <c r="N534" s="1"/>
      <c r="O534" s="1">
        <f t="shared" si="8"/>
        <v>0</v>
      </c>
      <c r="P534" s="2"/>
    </row>
    <row r="535" spans="1:16" ht="12.75">
      <c r="A535" s="1">
        <v>1996</v>
      </c>
      <c r="B535" s="1">
        <v>1</v>
      </c>
      <c r="C535" s="1" t="s">
        <v>29</v>
      </c>
      <c r="D535" s="1">
        <v>14</v>
      </c>
      <c r="E535" s="1" t="s">
        <v>164</v>
      </c>
      <c r="F535" s="1" t="s">
        <v>22</v>
      </c>
      <c r="G535" s="1" t="s">
        <v>15</v>
      </c>
      <c r="H535" s="1" t="s">
        <v>16</v>
      </c>
      <c r="I535" s="1">
        <f>COUNTIF(E535:$E2533,E535)</f>
        <v>1</v>
      </c>
      <c r="J535" s="1"/>
      <c r="K535" s="1"/>
      <c r="L535" s="1"/>
      <c r="M535" s="1"/>
      <c r="N535" s="1"/>
      <c r="O535" s="1">
        <f t="shared" si="8"/>
        <v>0</v>
      </c>
      <c r="P535" s="2"/>
    </row>
    <row r="536" spans="1:16" ht="12.75">
      <c r="A536" s="1">
        <v>1996</v>
      </c>
      <c r="B536" s="1">
        <v>1</v>
      </c>
      <c r="C536" s="1" t="s">
        <v>29</v>
      </c>
      <c r="D536" s="1">
        <v>14</v>
      </c>
      <c r="E536" s="1" t="s">
        <v>17</v>
      </c>
      <c r="F536" s="1" t="s">
        <v>18</v>
      </c>
      <c r="G536" s="1" t="s">
        <v>19</v>
      </c>
      <c r="H536" s="1" t="s">
        <v>20</v>
      </c>
      <c r="I536" s="1">
        <f>COUNTIF(E536:$E2534,E536)</f>
        <v>1</v>
      </c>
      <c r="J536" s="1"/>
      <c r="K536" s="1"/>
      <c r="L536" s="1"/>
      <c r="M536" s="1"/>
      <c r="N536" s="1"/>
      <c r="O536" s="1">
        <f t="shared" si="8"/>
        <v>0</v>
      </c>
      <c r="P536" s="2"/>
    </row>
    <row r="537" spans="1:16" ht="12.75">
      <c r="A537" s="1">
        <v>1996</v>
      </c>
      <c r="B537" s="1">
        <v>1</v>
      </c>
      <c r="C537" s="1" t="s">
        <v>29</v>
      </c>
      <c r="D537" s="1">
        <v>14</v>
      </c>
      <c r="E537" s="1" t="s">
        <v>417</v>
      </c>
      <c r="F537" s="1" t="s">
        <v>74</v>
      </c>
      <c r="G537" s="1" t="s">
        <v>15</v>
      </c>
      <c r="H537" s="1" t="s">
        <v>16</v>
      </c>
      <c r="I537" s="1">
        <f>COUNTIF(E537:$E2535,E537)</f>
        <v>1</v>
      </c>
      <c r="J537" s="1"/>
      <c r="K537" s="1"/>
      <c r="L537" s="1"/>
      <c r="M537" s="1"/>
      <c r="N537" s="1"/>
      <c r="O537" s="1">
        <f t="shared" si="8"/>
        <v>0</v>
      </c>
      <c r="P537" s="2"/>
    </row>
    <row r="538" spans="1:16" ht="12.75">
      <c r="A538" s="1">
        <v>1995</v>
      </c>
      <c r="B538" s="1">
        <v>6</v>
      </c>
      <c r="C538" s="1" t="s">
        <v>102</v>
      </c>
      <c r="D538" s="1">
        <v>13</v>
      </c>
      <c r="E538" s="1" t="s">
        <v>438</v>
      </c>
      <c r="F538" s="1" t="s">
        <v>49</v>
      </c>
      <c r="G538" s="1" t="s">
        <v>15</v>
      </c>
      <c r="H538" s="1" t="s">
        <v>16</v>
      </c>
      <c r="I538" s="1">
        <f>COUNTIF(E538:$E2536,E538)</f>
        <v>2</v>
      </c>
      <c r="J538" s="1"/>
      <c r="K538" s="1"/>
      <c r="L538" s="1"/>
      <c r="M538" s="1"/>
      <c r="N538" s="1"/>
      <c r="O538" s="1">
        <f t="shared" si="8"/>
        <v>0</v>
      </c>
      <c r="P538" s="2"/>
    </row>
    <row r="539" spans="1:16" ht="12.75">
      <c r="A539" s="1">
        <v>1995</v>
      </c>
      <c r="B539" s="1">
        <v>6</v>
      </c>
      <c r="C539" s="1" t="s">
        <v>102</v>
      </c>
      <c r="D539" s="1">
        <v>13</v>
      </c>
      <c r="E539" s="1" t="s">
        <v>243</v>
      </c>
      <c r="F539" s="1" t="s">
        <v>38</v>
      </c>
      <c r="G539" s="1" t="s">
        <v>15</v>
      </c>
      <c r="H539" s="1" t="s">
        <v>16</v>
      </c>
      <c r="I539" s="1">
        <f>COUNTIF(E539:$E2537,E539)</f>
        <v>9</v>
      </c>
      <c r="J539" s="1"/>
      <c r="K539" s="1"/>
      <c r="L539" s="1"/>
      <c r="M539" s="1"/>
      <c r="N539" s="1"/>
      <c r="O539" s="1">
        <f t="shared" si="8"/>
        <v>0</v>
      </c>
      <c r="P539" s="2"/>
    </row>
    <row r="540" spans="1:16" ht="12.75">
      <c r="A540" s="1">
        <v>1995</v>
      </c>
      <c r="B540" s="1">
        <v>6</v>
      </c>
      <c r="C540" s="1" t="s">
        <v>102</v>
      </c>
      <c r="D540" s="1">
        <v>13</v>
      </c>
      <c r="E540" s="1" t="s">
        <v>437</v>
      </c>
      <c r="F540" s="1" t="s">
        <v>22</v>
      </c>
      <c r="G540" s="1" t="s">
        <v>15</v>
      </c>
      <c r="H540" s="1" t="s">
        <v>16</v>
      </c>
      <c r="I540" s="1">
        <f>COUNTIF(E540:$E2538,E540)</f>
        <v>1</v>
      </c>
      <c r="J540" s="1"/>
      <c r="K540" s="1"/>
      <c r="L540" s="1"/>
      <c r="M540" s="1"/>
      <c r="N540" s="1"/>
      <c r="O540" s="1">
        <f t="shared" si="8"/>
        <v>0</v>
      </c>
      <c r="P540" s="2"/>
    </row>
    <row r="541" spans="1:16" ht="12.75">
      <c r="A541" s="1">
        <v>1995</v>
      </c>
      <c r="B541" s="1">
        <v>6</v>
      </c>
      <c r="C541" s="1" t="s">
        <v>102</v>
      </c>
      <c r="D541" s="1">
        <v>13</v>
      </c>
      <c r="E541" s="1" t="s">
        <v>436</v>
      </c>
      <c r="F541" s="1" t="s">
        <v>22</v>
      </c>
      <c r="G541" s="1" t="s">
        <v>15</v>
      </c>
      <c r="H541" s="1" t="s">
        <v>16</v>
      </c>
      <c r="I541" s="1">
        <f>COUNTIF(E541:$E2539,E541)</f>
        <v>3</v>
      </c>
      <c r="J541" s="1"/>
      <c r="K541" s="1"/>
      <c r="L541" s="1"/>
      <c r="M541" s="1"/>
      <c r="N541" s="1"/>
      <c r="O541" s="1">
        <f t="shared" si="8"/>
        <v>0</v>
      </c>
      <c r="P541" s="2"/>
    </row>
    <row r="542" spans="1:16" ht="12.75">
      <c r="A542" s="1">
        <v>1995</v>
      </c>
      <c r="B542" s="1">
        <v>5</v>
      </c>
      <c r="C542" s="1" t="s">
        <v>98</v>
      </c>
      <c r="D542" s="1">
        <v>12</v>
      </c>
      <c r="E542" s="1" t="s">
        <v>21</v>
      </c>
      <c r="F542" s="1" t="s">
        <v>22</v>
      </c>
      <c r="G542" s="1" t="s">
        <v>15</v>
      </c>
      <c r="H542" s="1" t="s">
        <v>16</v>
      </c>
      <c r="I542" s="1">
        <f>COUNTIF(E542:$E2540,E542)</f>
        <v>5</v>
      </c>
      <c r="J542" s="1"/>
      <c r="K542" s="1"/>
      <c r="L542" s="1"/>
      <c r="M542" s="1"/>
      <c r="N542" s="1"/>
      <c r="O542" s="1">
        <f t="shared" si="8"/>
        <v>0</v>
      </c>
      <c r="P542" s="2"/>
    </row>
    <row r="543" spans="1:16" ht="12.75">
      <c r="A543" s="1">
        <v>1995</v>
      </c>
      <c r="B543" s="1">
        <v>5</v>
      </c>
      <c r="C543" s="1" t="s">
        <v>98</v>
      </c>
      <c r="D543" s="1">
        <v>12</v>
      </c>
      <c r="E543" s="1" t="s">
        <v>433</v>
      </c>
      <c r="F543" s="1" t="s">
        <v>159</v>
      </c>
      <c r="G543" s="1" t="s">
        <v>15</v>
      </c>
      <c r="H543" s="1" t="s">
        <v>34</v>
      </c>
      <c r="I543" s="1">
        <f>COUNTIF(E543:$E2541,E543)</f>
        <v>1</v>
      </c>
      <c r="J543" s="1"/>
      <c r="K543" s="1"/>
      <c r="L543" s="1"/>
      <c r="M543" s="1"/>
      <c r="N543" s="1"/>
      <c r="O543" s="1">
        <f t="shared" si="8"/>
        <v>0</v>
      </c>
      <c r="P543" s="2"/>
    </row>
    <row r="544" spans="1:16" ht="12.75">
      <c r="A544" s="1">
        <v>1995</v>
      </c>
      <c r="B544" s="1">
        <v>5</v>
      </c>
      <c r="C544" s="1" t="s">
        <v>98</v>
      </c>
      <c r="D544" s="1">
        <v>12</v>
      </c>
      <c r="E544" s="1" t="s">
        <v>434</v>
      </c>
      <c r="F544" s="1" t="s">
        <v>62</v>
      </c>
      <c r="G544" s="1" t="s">
        <v>15</v>
      </c>
      <c r="H544" s="1" t="s">
        <v>20</v>
      </c>
      <c r="I544" s="1">
        <f>COUNTIF(E544:$E2542,E544)</f>
        <v>1</v>
      </c>
      <c r="J544" s="1"/>
      <c r="K544" s="1"/>
      <c r="L544" s="1"/>
      <c r="M544" s="1"/>
      <c r="N544" s="1"/>
      <c r="O544" s="1">
        <f t="shared" si="8"/>
        <v>0</v>
      </c>
      <c r="P544" s="2"/>
    </row>
    <row r="545" spans="1:16" ht="12.75">
      <c r="A545" s="1">
        <v>1995</v>
      </c>
      <c r="B545" s="1">
        <v>5</v>
      </c>
      <c r="C545" s="1" t="s">
        <v>98</v>
      </c>
      <c r="D545" s="1">
        <v>12</v>
      </c>
      <c r="E545" s="1" t="s">
        <v>103</v>
      </c>
      <c r="F545" s="1" t="s">
        <v>18</v>
      </c>
      <c r="G545" s="1" t="s">
        <v>19</v>
      </c>
      <c r="H545" s="1" t="s">
        <v>16</v>
      </c>
      <c r="I545" s="1">
        <f>COUNTIF(E545:$E2543,E545)</f>
        <v>3</v>
      </c>
      <c r="J545" s="1"/>
      <c r="K545" s="1"/>
      <c r="L545" s="1"/>
      <c r="M545" s="1"/>
      <c r="N545" s="1"/>
      <c r="O545" s="1">
        <f t="shared" si="8"/>
        <v>0</v>
      </c>
      <c r="P545" s="2"/>
    </row>
    <row r="546" spans="1:16" ht="12.75">
      <c r="A546" s="1">
        <v>1995</v>
      </c>
      <c r="B546" s="1">
        <v>5</v>
      </c>
      <c r="C546" s="1" t="s">
        <v>98</v>
      </c>
      <c r="D546" s="1">
        <v>12</v>
      </c>
      <c r="E546" s="1" t="s">
        <v>435</v>
      </c>
      <c r="F546" s="1" t="s">
        <v>18</v>
      </c>
      <c r="G546" s="1" t="s">
        <v>19</v>
      </c>
      <c r="H546" s="1" t="s">
        <v>34</v>
      </c>
      <c r="I546" s="1">
        <f>COUNTIF(E546:$E2544,E546)</f>
        <v>1</v>
      </c>
      <c r="J546" s="1"/>
      <c r="K546" s="1"/>
      <c r="L546" s="1"/>
      <c r="M546" s="1"/>
      <c r="N546" s="1"/>
      <c r="O546" s="1">
        <f t="shared" si="8"/>
        <v>0</v>
      </c>
      <c r="P546" s="2"/>
    </row>
    <row r="547" spans="1:16" ht="12.75">
      <c r="A547" s="1">
        <v>1995</v>
      </c>
      <c r="B547" s="1">
        <v>4</v>
      </c>
      <c r="C547" s="1" t="s">
        <v>95</v>
      </c>
      <c r="D547" s="1">
        <v>11</v>
      </c>
      <c r="E547" s="1" t="s">
        <v>153</v>
      </c>
      <c r="F547" s="1" t="s">
        <v>18</v>
      </c>
      <c r="G547" s="1" t="s">
        <v>19</v>
      </c>
      <c r="H547" s="1" t="s">
        <v>20</v>
      </c>
      <c r="I547" s="1">
        <f>COUNTIF(E547:$E2545,E547)</f>
        <v>3</v>
      </c>
      <c r="J547" s="1"/>
      <c r="K547" s="1"/>
      <c r="L547" s="1"/>
      <c r="M547" s="1"/>
      <c r="N547" s="1"/>
      <c r="O547" s="1">
        <f t="shared" si="8"/>
        <v>0</v>
      </c>
      <c r="P547" s="2"/>
    </row>
    <row r="548" spans="1:16" ht="12.75">
      <c r="A548" s="1">
        <v>1995</v>
      </c>
      <c r="B548" s="1">
        <v>4</v>
      </c>
      <c r="C548" s="1" t="s">
        <v>95</v>
      </c>
      <c r="D548" s="1">
        <v>11</v>
      </c>
      <c r="E548" s="1" t="s">
        <v>431</v>
      </c>
      <c r="F548" s="1" t="s">
        <v>159</v>
      </c>
      <c r="G548" s="1" t="s">
        <v>15</v>
      </c>
      <c r="H548" s="1" t="s">
        <v>34</v>
      </c>
      <c r="I548" s="1">
        <f>COUNTIF(E548:$E2546,E548)</f>
        <v>1</v>
      </c>
      <c r="J548" s="1"/>
      <c r="K548" s="1"/>
      <c r="L548" s="1"/>
      <c r="M548" s="1"/>
      <c r="N548" s="1"/>
      <c r="O548" s="1">
        <f t="shared" si="8"/>
        <v>0</v>
      </c>
      <c r="P548" s="2"/>
    </row>
    <row r="549" spans="1:16" ht="12.75">
      <c r="A549" s="1">
        <v>1995</v>
      </c>
      <c r="B549" s="1">
        <v>4</v>
      </c>
      <c r="C549" s="1" t="s">
        <v>95</v>
      </c>
      <c r="D549" s="1">
        <v>11</v>
      </c>
      <c r="E549" s="1" t="s">
        <v>432</v>
      </c>
      <c r="F549" s="1" t="s">
        <v>62</v>
      </c>
      <c r="G549" s="1" t="s">
        <v>15</v>
      </c>
      <c r="H549" s="1" t="s">
        <v>41</v>
      </c>
      <c r="I549" s="1">
        <f>COUNTIF(E549:$E2547,E549)</f>
        <v>1</v>
      </c>
      <c r="J549" s="1"/>
      <c r="K549" s="1"/>
      <c r="L549" s="1"/>
      <c r="M549" s="1"/>
      <c r="N549" s="1"/>
      <c r="O549" s="1">
        <f t="shared" si="8"/>
        <v>0</v>
      </c>
      <c r="P549" s="2"/>
    </row>
    <row r="550" spans="1:16" ht="12.75">
      <c r="A550" s="1">
        <v>1995</v>
      </c>
      <c r="B550" s="1">
        <v>3</v>
      </c>
      <c r="C550" s="1" t="s">
        <v>42</v>
      </c>
      <c r="D550" s="1">
        <v>10</v>
      </c>
      <c r="E550" s="1" t="s">
        <v>429</v>
      </c>
      <c r="F550" s="1" t="s">
        <v>202</v>
      </c>
      <c r="G550" s="1" t="s">
        <v>15</v>
      </c>
      <c r="H550" s="1" t="s">
        <v>16</v>
      </c>
      <c r="I550" s="1">
        <f>COUNTIF(E550:$E2548,E550)</f>
        <v>2</v>
      </c>
      <c r="J550" s="1"/>
      <c r="K550" s="1"/>
      <c r="L550" s="1"/>
      <c r="M550" s="1"/>
      <c r="N550" s="1"/>
      <c r="O550" s="1">
        <f t="shared" si="8"/>
        <v>0</v>
      </c>
      <c r="P550" s="2"/>
    </row>
    <row r="551" spans="1:16" ht="12.75">
      <c r="A551" s="1">
        <v>1995</v>
      </c>
      <c r="B551" s="1">
        <v>3</v>
      </c>
      <c r="C551" s="1" t="s">
        <v>42</v>
      </c>
      <c r="D551" s="1">
        <v>10</v>
      </c>
      <c r="E551" s="1" t="s">
        <v>147</v>
      </c>
      <c r="F551" s="1" t="s">
        <v>18</v>
      </c>
      <c r="G551" s="1" t="s">
        <v>19</v>
      </c>
      <c r="H551" s="1" t="s">
        <v>34</v>
      </c>
      <c r="I551" s="1">
        <f>COUNTIF(E551:$E2549,E551)</f>
        <v>3</v>
      </c>
      <c r="J551" s="1"/>
      <c r="K551" s="1"/>
      <c r="L551" s="1"/>
      <c r="M551" s="1"/>
      <c r="N551" s="1"/>
      <c r="O551" s="1">
        <f t="shared" si="8"/>
        <v>0</v>
      </c>
      <c r="P551" s="2"/>
    </row>
    <row r="552" spans="1:16" ht="12.75">
      <c r="A552" s="1">
        <v>1995</v>
      </c>
      <c r="B552" s="1">
        <v>3</v>
      </c>
      <c r="C552" s="1" t="s">
        <v>42</v>
      </c>
      <c r="D552" s="1">
        <v>10</v>
      </c>
      <c r="E552" s="1" t="s">
        <v>194</v>
      </c>
      <c r="F552" s="1" t="s">
        <v>18</v>
      </c>
      <c r="G552" s="1" t="s">
        <v>19</v>
      </c>
      <c r="H552" s="1" t="s">
        <v>20</v>
      </c>
      <c r="I552" s="1">
        <f>COUNTIF(E552:$E2550,E552)</f>
        <v>9</v>
      </c>
      <c r="J552" s="1"/>
      <c r="K552" s="1"/>
      <c r="L552" s="1"/>
      <c r="M552" s="1"/>
      <c r="N552" s="1"/>
      <c r="O552" s="1">
        <f t="shared" si="8"/>
        <v>0</v>
      </c>
      <c r="P552" s="2"/>
    </row>
    <row r="553" spans="1:16" ht="12.75">
      <c r="A553" s="1">
        <v>1995</v>
      </c>
      <c r="B553" s="1">
        <v>3</v>
      </c>
      <c r="C553" s="1" t="s">
        <v>42</v>
      </c>
      <c r="D553" s="1">
        <v>10</v>
      </c>
      <c r="E553" s="1" t="s">
        <v>430</v>
      </c>
      <c r="F553" s="1" t="s">
        <v>75</v>
      </c>
      <c r="G553" s="1" t="s">
        <v>45</v>
      </c>
      <c r="H553" s="1" t="s">
        <v>34</v>
      </c>
      <c r="I553" s="1">
        <f>COUNTIF(E553:$E2551,E553)</f>
        <v>1</v>
      </c>
      <c r="J553" s="1"/>
      <c r="K553" s="1"/>
      <c r="L553" s="1"/>
      <c r="M553" s="1"/>
      <c r="N553" s="1"/>
      <c r="O553" s="1">
        <f t="shared" si="8"/>
        <v>0</v>
      </c>
      <c r="P553" s="2"/>
    </row>
    <row r="554" spans="1:16" ht="12.75">
      <c r="A554" s="1">
        <v>1995</v>
      </c>
      <c r="B554" s="1">
        <v>2</v>
      </c>
      <c r="C554" s="1" t="s">
        <v>88</v>
      </c>
      <c r="D554" s="1">
        <v>9</v>
      </c>
      <c r="E554" s="1" t="s">
        <v>427</v>
      </c>
      <c r="F554" s="1" t="s">
        <v>62</v>
      </c>
      <c r="G554" s="1" t="s">
        <v>15</v>
      </c>
      <c r="H554" s="1" t="s">
        <v>16</v>
      </c>
      <c r="I554" s="1">
        <f>COUNTIF(E554:$E2552,E554)</f>
        <v>1</v>
      </c>
      <c r="J554" s="1"/>
      <c r="K554" s="1"/>
      <c r="L554" s="1"/>
      <c r="M554" s="1"/>
      <c r="N554" s="1"/>
      <c r="O554" s="1">
        <f t="shared" si="8"/>
        <v>0</v>
      </c>
      <c r="P554" s="2"/>
    </row>
    <row r="555" spans="1:16" ht="12.75">
      <c r="A555" s="1">
        <v>1995</v>
      </c>
      <c r="B555" s="1">
        <v>2</v>
      </c>
      <c r="C555" s="1" t="s">
        <v>88</v>
      </c>
      <c r="D555" s="1">
        <v>9</v>
      </c>
      <c r="E555" s="1" t="s">
        <v>408</v>
      </c>
      <c r="F555" s="1" t="s">
        <v>62</v>
      </c>
      <c r="G555" s="1" t="s">
        <v>15</v>
      </c>
      <c r="H555" s="1" t="s">
        <v>34</v>
      </c>
      <c r="I555" s="1">
        <f>COUNTIF(E555:$E2553,E555)</f>
        <v>1</v>
      </c>
      <c r="J555" s="1"/>
      <c r="K555" s="1"/>
      <c r="L555" s="1"/>
      <c r="M555" s="1"/>
      <c r="N555" s="1"/>
      <c r="O555" s="1">
        <f t="shared" si="8"/>
        <v>0</v>
      </c>
      <c r="P555" s="2"/>
    </row>
    <row r="556" spans="1:16" ht="12.75">
      <c r="A556" s="1">
        <v>1995</v>
      </c>
      <c r="B556" s="1">
        <v>2</v>
      </c>
      <c r="C556" s="1" t="s">
        <v>88</v>
      </c>
      <c r="D556" s="1">
        <v>9</v>
      </c>
      <c r="E556" s="1" t="s">
        <v>323</v>
      </c>
      <c r="F556" s="1" t="s">
        <v>18</v>
      </c>
      <c r="G556" s="1" t="s">
        <v>19</v>
      </c>
      <c r="H556" s="1" t="s">
        <v>20</v>
      </c>
      <c r="I556" s="1">
        <f>COUNTIF(E556:$E2554,E556)</f>
        <v>3</v>
      </c>
      <c r="J556" s="1"/>
      <c r="K556" s="1"/>
      <c r="L556" s="1"/>
      <c r="M556" s="1"/>
      <c r="N556" s="1"/>
      <c r="O556" s="1">
        <f t="shared" si="8"/>
        <v>0</v>
      </c>
      <c r="P556" s="2"/>
    </row>
    <row r="557" spans="1:16" ht="12.75">
      <c r="A557" s="1">
        <v>1995</v>
      </c>
      <c r="B557" s="1">
        <v>2</v>
      </c>
      <c r="C557" s="1" t="s">
        <v>88</v>
      </c>
      <c r="D557" s="1">
        <v>9</v>
      </c>
      <c r="E557" s="1" t="s">
        <v>428</v>
      </c>
      <c r="F557" s="1" t="s">
        <v>22</v>
      </c>
      <c r="G557" s="1" t="s">
        <v>15</v>
      </c>
      <c r="H557" s="1" t="s">
        <v>34</v>
      </c>
      <c r="I557" s="1">
        <f>COUNTIF(E557:$E2555,E557)</f>
        <v>1</v>
      </c>
      <c r="J557" s="1"/>
      <c r="K557" s="1"/>
      <c r="L557" s="1"/>
      <c r="M557" s="1"/>
      <c r="N557" s="1"/>
      <c r="O557" s="1">
        <f t="shared" si="8"/>
        <v>0</v>
      </c>
      <c r="P557" s="2"/>
    </row>
    <row r="558" spans="1:16" ht="12.75">
      <c r="A558" s="1">
        <v>1995</v>
      </c>
      <c r="B558" s="1">
        <v>1</v>
      </c>
      <c r="C558" s="1" t="s">
        <v>29</v>
      </c>
      <c r="D558" s="1">
        <v>8</v>
      </c>
      <c r="E558" s="1" t="s">
        <v>65</v>
      </c>
      <c r="F558" s="1" t="s">
        <v>66</v>
      </c>
      <c r="G558" s="1" t="s">
        <v>15</v>
      </c>
      <c r="H558" s="1" t="s">
        <v>16</v>
      </c>
      <c r="I558" s="1">
        <f>COUNTIF(E558:$E2556,E558)</f>
        <v>1</v>
      </c>
      <c r="J558" s="1"/>
      <c r="K558" s="1"/>
      <c r="L558" s="1"/>
      <c r="M558" s="1"/>
      <c r="N558" s="1"/>
      <c r="O558" s="1">
        <f t="shared" si="8"/>
        <v>0</v>
      </c>
      <c r="P558" s="2"/>
    </row>
    <row r="559" spans="1:16" ht="12.75">
      <c r="A559" s="1">
        <v>1995</v>
      </c>
      <c r="B559" s="1">
        <v>1</v>
      </c>
      <c r="C559" s="1" t="s">
        <v>29</v>
      </c>
      <c r="D559" s="1">
        <v>8</v>
      </c>
      <c r="E559" s="1" t="s">
        <v>367</v>
      </c>
      <c r="F559" s="1" t="s">
        <v>22</v>
      </c>
      <c r="G559" s="1" t="s">
        <v>15</v>
      </c>
      <c r="H559" s="1" t="s">
        <v>16</v>
      </c>
      <c r="I559" s="1">
        <f>COUNTIF(E559:$E2557,E559)</f>
        <v>1</v>
      </c>
      <c r="J559" s="1"/>
      <c r="K559" s="1"/>
      <c r="L559" s="1"/>
      <c r="M559" s="1"/>
      <c r="N559" s="1"/>
      <c r="O559" s="1">
        <f t="shared" si="8"/>
        <v>0</v>
      </c>
      <c r="P559" s="2"/>
    </row>
    <row r="560" spans="1:16" ht="12.75">
      <c r="A560" s="1">
        <v>1995</v>
      </c>
      <c r="B560" s="1">
        <v>1</v>
      </c>
      <c r="C560" s="1" t="s">
        <v>29</v>
      </c>
      <c r="D560" s="1">
        <v>8</v>
      </c>
      <c r="E560" s="1" t="s">
        <v>424</v>
      </c>
      <c r="F560" s="1" t="s">
        <v>18</v>
      </c>
      <c r="G560" s="1" t="s">
        <v>19</v>
      </c>
      <c r="H560" s="1" t="s">
        <v>16</v>
      </c>
      <c r="I560" s="1">
        <f>COUNTIF(E560:$E2558,E560)</f>
        <v>1</v>
      </c>
      <c r="J560" s="1"/>
      <c r="K560" s="1"/>
      <c r="L560" s="1"/>
      <c r="M560" s="1"/>
      <c r="N560" s="1"/>
      <c r="O560" s="1">
        <f t="shared" si="8"/>
        <v>0</v>
      </c>
      <c r="P560" s="2"/>
    </row>
    <row r="561" spans="1:16" ht="12.75">
      <c r="A561" s="1">
        <v>1995</v>
      </c>
      <c r="B561" s="1">
        <v>1</v>
      </c>
      <c r="C561" s="1" t="s">
        <v>29</v>
      </c>
      <c r="D561" s="1">
        <v>8</v>
      </c>
      <c r="E561" s="1" t="s">
        <v>425</v>
      </c>
      <c r="F561" s="1" t="s">
        <v>426</v>
      </c>
      <c r="G561" s="1" t="s">
        <v>45</v>
      </c>
      <c r="H561" s="1" t="s">
        <v>34</v>
      </c>
      <c r="I561" s="1">
        <f>COUNTIF(E561:$E2559,E561)</f>
        <v>1</v>
      </c>
      <c r="J561" s="1"/>
      <c r="K561" s="1"/>
      <c r="L561" s="1"/>
      <c r="M561" s="1"/>
      <c r="N561" s="1"/>
      <c r="O561" s="1">
        <f t="shared" si="8"/>
        <v>0</v>
      </c>
      <c r="P561" s="2"/>
    </row>
    <row r="562" spans="1:16" ht="12.75">
      <c r="A562" s="1">
        <v>1994</v>
      </c>
      <c r="B562" s="1">
        <v>6</v>
      </c>
      <c r="C562" s="1" t="s">
        <v>102</v>
      </c>
      <c r="D562" s="1">
        <v>21</v>
      </c>
      <c r="E562" s="1" t="s">
        <v>196</v>
      </c>
      <c r="F562" s="1" t="s">
        <v>18</v>
      </c>
      <c r="G562" s="1" t="s">
        <v>19</v>
      </c>
      <c r="H562" s="1" t="s">
        <v>16</v>
      </c>
      <c r="I562" s="1">
        <f>COUNTIF(E562:$E2560,E562)</f>
        <v>4</v>
      </c>
      <c r="J562" s="1"/>
      <c r="K562" s="1"/>
      <c r="L562" s="1"/>
      <c r="M562" s="1"/>
      <c r="N562" s="1"/>
      <c r="O562" s="1">
        <f t="shared" si="8"/>
        <v>0</v>
      </c>
      <c r="P562" s="2"/>
    </row>
    <row r="563" spans="1:16" ht="12.75">
      <c r="A563" s="1">
        <v>1994</v>
      </c>
      <c r="B563" s="1">
        <v>6</v>
      </c>
      <c r="C563" s="1" t="s">
        <v>102</v>
      </c>
      <c r="D563" s="1">
        <v>21</v>
      </c>
      <c r="E563" s="1" t="s">
        <v>86</v>
      </c>
      <c r="F563" s="1" t="s">
        <v>49</v>
      </c>
      <c r="G563" s="1" t="s">
        <v>15</v>
      </c>
      <c r="H563" s="1" t="s">
        <v>16</v>
      </c>
      <c r="I563" s="1">
        <f>COUNTIF(E563:$E2561,E563)</f>
        <v>6</v>
      </c>
      <c r="J563" s="1"/>
      <c r="K563" s="1"/>
      <c r="L563" s="1"/>
      <c r="M563" s="1"/>
      <c r="N563" s="1"/>
      <c r="O563" s="1">
        <f t="shared" si="8"/>
        <v>0</v>
      </c>
      <c r="P563" s="2"/>
    </row>
    <row r="564" spans="1:16" ht="12.75">
      <c r="A564" s="1">
        <v>1994</v>
      </c>
      <c r="B564" s="1">
        <v>6</v>
      </c>
      <c r="C564" s="1" t="s">
        <v>102</v>
      </c>
      <c r="D564" s="1">
        <v>21</v>
      </c>
      <c r="E564" s="1" t="s">
        <v>248</v>
      </c>
      <c r="F564" s="1" t="s">
        <v>22</v>
      </c>
      <c r="G564" s="1" t="s">
        <v>15</v>
      </c>
      <c r="H564" s="1" t="s">
        <v>16</v>
      </c>
      <c r="I564" s="1">
        <f>COUNTIF(E564:$E2562,E564)</f>
        <v>6</v>
      </c>
      <c r="J564" s="1"/>
      <c r="K564" s="1"/>
      <c r="L564" s="1"/>
      <c r="M564" s="1"/>
      <c r="N564" s="1"/>
      <c r="O564" s="1">
        <f t="shared" si="8"/>
        <v>0</v>
      </c>
      <c r="P564" s="2"/>
    </row>
    <row r="565" spans="1:16" ht="12.75">
      <c r="A565" s="1">
        <v>1994</v>
      </c>
      <c r="B565" s="1">
        <v>5</v>
      </c>
      <c r="C565" s="1" t="s">
        <v>98</v>
      </c>
      <c r="D565" s="1">
        <v>20</v>
      </c>
      <c r="E565" s="1" t="s">
        <v>449</v>
      </c>
      <c r="F565" s="1" t="s">
        <v>75</v>
      </c>
      <c r="G565" s="1" t="s">
        <v>15</v>
      </c>
      <c r="H565" s="1" t="s">
        <v>41</v>
      </c>
      <c r="I565" s="1">
        <f>COUNTIF(E565:$E2563,E565)</f>
        <v>1</v>
      </c>
      <c r="J565" s="1"/>
      <c r="K565" s="1"/>
      <c r="L565" s="1"/>
      <c r="M565" s="1"/>
      <c r="N565" s="1"/>
      <c r="O565" s="1">
        <f t="shared" si="8"/>
        <v>0</v>
      </c>
      <c r="P565" s="2"/>
    </row>
    <row r="566" spans="1:16" ht="12.75">
      <c r="A566" s="1">
        <v>1994</v>
      </c>
      <c r="B566" s="1">
        <v>5</v>
      </c>
      <c r="C566" s="1" t="s">
        <v>98</v>
      </c>
      <c r="D566" s="1">
        <v>20</v>
      </c>
      <c r="E566" s="1" t="s">
        <v>198</v>
      </c>
      <c r="F566" s="1" t="s">
        <v>22</v>
      </c>
      <c r="G566" s="1" t="s">
        <v>15</v>
      </c>
      <c r="H566" s="1" t="s">
        <v>16</v>
      </c>
      <c r="I566" s="1">
        <f>COUNTIF(E566:$E2564,E566)</f>
        <v>2</v>
      </c>
      <c r="J566" s="1"/>
      <c r="K566" s="1"/>
      <c r="L566" s="1"/>
      <c r="M566" s="1"/>
      <c r="N566" s="1"/>
      <c r="O566" s="1">
        <f t="shared" si="8"/>
        <v>0</v>
      </c>
      <c r="P566" s="2"/>
    </row>
    <row r="567" spans="1:16" ht="12.75">
      <c r="A567" s="1">
        <v>1994</v>
      </c>
      <c r="B567" s="1">
        <v>5</v>
      </c>
      <c r="C567" s="1" t="s">
        <v>98</v>
      </c>
      <c r="D567" s="1">
        <v>20</v>
      </c>
      <c r="E567" s="1" t="s">
        <v>451</v>
      </c>
      <c r="F567" s="1" t="s">
        <v>75</v>
      </c>
      <c r="G567" s="1" t="s">
        <v>45</v>
      </c>
      <c r="H567" s="1" t="s">
        <v>34</v>
      </c>
      <c r="I567" s="1">
        <f>COUNTIF(E567:$E2565,E567)</f>
        <v>1</v>
      </c>
      <c r="J567" s="1"/>
      <c r="K567" s="1"/>
      <c r="L567" s="1"/>
      <c r="M567" s="1"/>
      <c r="N567" s="1"/>
      <c r="O567" s="1">
        <f t="shared" si="8"/>
        <v>0</v>
      </c>
      <c r="P567" s="2"/>
    </row>
    <row r="568" spans="1:16" ht="12.75">
      <c r="A568" s="1">
        <v>1994</v>
      </c>
      <c r="B568" s="1">
        <v>5</v>
      </c>
      <c r="C568" s="1" t="s">
        <v>98</v>
      </c>
      <c r="D568" s="1">
        <v>20</v>
      </c>
      <c r="E568" s="1" t="s">
        <v>450</v>
      </c>
      <c r="F568" s="1" t="s">
        <v>18</v>
      </c>
      <c r="G568" s="1" t="s">
        <v>19</v>
      </c>
      <c r="H568" s="1" t="s">
        <v>20</v>
      </c>
      <c r="I568" s="1">
        <f>COUNTIF(E568:$E2566,E568)</f>
        <v>1</v>
      </c>
      <c r="J568" s="1"/>
      <c r="K568" s="1"/>
      <c r="L568" s="1"/>
      <c r="M568" s="1"/>
      <c r="N568" s="1"/>
      <c r="O568" s="1">
        <f t="shared" si="8"/>
        <v>0</v>
      </c>
      <c r="P568" s="2"/>
    </row>
    <row r="569" spans="1:16" ht="12.75">
      <c r="A569" s="1">
        <v>1994</v>
      </c>
      <c r="B569" s="1">
        <v>5</v>
      </c>
      <c r="C569" s="1" t="s">
        <v>98</v>
      </c>
      <c r="D569" s="1">
        <v>20</v>
      </c>
      <c r="E569" s="1" t="s">
        <v>48</v>
      </c>
      <c r="F569" s="1" t="s">
        <v>49</v>
      </c>
      <c r="G569" s="1" t="s">
        <v>15</v>
      </c>
      <c r="H569" s="1" t="s">
        <v>16</v>
      </c>
      <c r="I569" s="1">
        <f>COUNTIF(E569:$E2567,E569)</f>
        <v>1</v>
      </c>
      <c r="J569" s="1"/>
      <c r="K569" s="1"/>
      <c r="L569" s="1"/>
      <c r="M569" s="1"/>
      <c r="N569" s="1"/>
      <c r="O569" s="1">
        <f t="shared" si="8"/>
        <v>0</v>
      </c>
      <c r="P569" s="2"/>
    </row>
    <row r="570" spans="1:16" ht="12.75">
      <c r="A570" s="1">
        <v>1994</v>
      </c>
      <c r="B570" s="1">
        <v>4</v>
      </c>
      <c r="C570" s="1" t="s">
        <v>95</v>
      </c>
      <c r="D570" s="1">
        <v>19</v>
      </c>
      <c r="E570" s="1" t="s">
        <v>447</v>
      </c>
      <c r="F570" s="1" t="s">
        <v>22</v>
      </c>
      <c r="G570" s="1" t="s">
        <v>15</v>
      </c>
      <c r="H570" s="1" t="s">
        <v>16</v>
      </c>
      <c r="I570" s="1">
        <f>COUNTIF(E570:$E2568,E570)</f>
        <v>1</v>
      </c>
      <c r="J570" s="1"/>
      <c r="K570" s="1"/>
      <c r="L570" s="1"/>
      <c r="M570" s="1"/>
      <c r="N570" s="1"/>
      <c r="O570" s="1">
        <f t="shared" si="8"/>
        <v>0</v>
      </c>
      <c r="P570" s="2"/>
    </row>
    <row r="571" spans="1:16" ht="12.75">
      <c r="A571" s="1">
        <v>1994</v>
      </c>
      <c r="B571" s="1">
        <v>4</v>
      </c>
      <c r="C571" s="1" t="s">
        <v>95</v>
      </c>
      <c r="D571" s="1">
        <v>19</v>
      </c>
      <c r="E571" s="1" t="s">
        <v>446</v>
      </c>
      <c r="F571" s="1" t="s">
        <v>159</v>
      </c>
      <c r="G571" s="1" t="s">
        <v>15</v>
      </c>
      <c r="H571" s="1" t="s">
        <v>16</v>
      </c>
      <c r="I571" s="1">
        <f>COUNTIF(E571:$E2569,E571)</f>
        <v>3</v>
      </c>
      <c r="J571" s="1"/>
      <c r="K571" s="1"/>
      <c r="L571" s="1"/>
      <c r="M571" s="1"/>
      <c r="N571" s="1"/>
      <c r="O571" s="1">
        <f t="shared" si="8"/>
        <v>0</v>
      </c>
      <c r="P571" s="2"/>
    </row>
    <row r="572" spans="1:16" ht="12.75">
      <c r="A572" s="1">
        <v>1994</v>
      </c>
      <c r="B572" s="1">
        <v>4</v>
      </c>
      <c r="C572" s="1" t="s">
        <v>95</v>
      </c>
      <c r="D572" s="1">
        <v>19</v>
      </c>
      <c r="E572" s="1" t="s">
        <v>219</v>
      </c>
      <c r="F572" s="1" t="s">
        <v>18</v>
      </c>
      <c r="G572" s="1" t="s">
        <v>15</v>
      </c>
      <c r="H572" s="1" t="s">
        <v>16</v>
      </c>
      <c r="I572" s="1">
        <f>COUNTIF(E572:$E2570,E572)</f>
        <v>1</v>
      </c>
      <c r="J572" s="1"/>
      <c r="K572" s="1"/>
      <c r="L572" s="1"/>
      <c r="M572" s="1"/>
      <c r="N572" s="1"/>
      <c r="O572" s="1">
        <f t="shared" si="8"/>
        <v>0</v>
      </c>
      <c r="P572" s="2"/>
    </row>
    <row r="573" spans="1:16" ht="12.75">
      <c r="A573" s="1">
        <v>1994</v>
      </c>
      <c r="B573" s="1">
        <v>4</v>
      </c>
      <c r="C573" s="1" t="s">
        <v>95</v>
      </c>
      <c r="D573" s="1">
        <v>19</v>
      </c>
      <c r="E573" s="1" t="s">
        <v>444</v>
      </c>
      <c r="F573" s="1" t="s">
        <v>28</v>
      </c>
      <c r="G573" s="1" t="s">
        <v>15</v>
      </c>
      <c r="H573" s="1" t="s">
        <v>20</v>
      </c>
      <c r="I573" s="1">
        <f>COUNTIF(E573:$E2571,E573)</f>
        <v>2</v>
      </c>
      <c r="J573" s="1"/>
      <c r="K573" s="1"/>
      <c r="L573" s="1"/>
      <c r="M573" s="1"/>
      <c r="N573" s="1"/>
      <c r="O573" s="1">
        <f t="shared" si="8"/>
        <v>0</v>
      </c>
      <c r="P573" s="2"/>
    </row>
    <row r="574" spans="1:16" ht="12.75">
      <c r="A574" s="1">
        <v>1994</v>
      </c>
      <c r="B574" s="1">
        <v>4</v>
      </c>
      <c r="C574" s="1" t="s">
        <v>95</v>
      </c>
      <c r="D574" s="1">
        <v>19</v>
      </c>
      <c r="E574" s="1" t="s">
        <v>448</v>
      </c>
      <c r="F574" s="1" t="s">
        <v>75</v>
      </c>
      <c r="G574" s="1" t="s">
        <v>45</v>
      </c>
      <c r="H574" s="1" t="s">
        <v>34</v>
      </c>
      <c r="I574" s="1">
        <f>COUNTIF(E574:$E2572,E574)</f>
        <v>1</v>
      </c>
      <c r="J574" s="1"/>
      <c r="K574" s="1"/>
      <c r="L574" s="1"/>
      <c r="M574" s="1"/>
      <c r="N574" s="1"/>
      <c r="O574" s="1">
        <f t="shared" si="8"/>
        <v>0</v>
      </c>
      <c r="P574" s="2"/>
    </row>
    <row r="575" spans="1:16" ht="12.75">
      <c r="A575" s="1">
        <v>1994</v>
      </c>
      <c r="B575" s="1">
        <v>4</v>
      </c>
      <c r="C575" s="1" t="s">
        <v>95</v>
      </c>
      <c r="D575" s="1">
        <v>19</v>
      </c>
      <c r="E575" s="1" t="s">
        <v>210</v>
      </c>
      <c r="F575" s="1" t="s">
        <v>22</v>
      </c>
      <c r="G575" s="1" t="s">
        <v>15</v>
      </c>
      <c r="H575" s="1" t="s">
        <v>16</v>
      </c>
      <c r="I575" s="1">
        <f>COUNTIF(E575:$E2573,E575)</f>
        <v>7</v>
      </c>
      <c r="J575" s="1"/>
      <c r="K575" s="1"/>
      <c r="L575" s="1"/>
      <c r="M575" s="1"/>
      <c r="N575" s="1"/>
      <c r="O575" s="1">
        <f t="shared" si="8"/>
        <v>0</v>
      </c>
      <c r="P575" s="2"/>
    </row>
    <row r="576" spans="1:16" ht="12.75">
      <c r="A576" s="1">
        <v>1994</v>
      </c>
      <c r="B576" s="1">
        <v>3</v>
      </c>
      <c r="C576" s="1" t="s">
        <v>42</v>
      </c>
      <c r="D576" s="1">
        <v>18</v>
      </c>
      <c r="E576" s="1" t="s">
        <v>140</v>
      </c>
      <c r="F576" s="1" t="s">
        <v>22</v>
      </c>
      <c r="G576" s="1" t="s">
        <v>15</v>
      </c>
      <c r="H576" s="1" t="s">
        <v>34</v>
      </c>
      <c r="I576" s="1">
        <f>COUNTIF(E576:$E2574,E576)</f>
        <v>1</v>
      </c>
      <c r="J576" s="1"/>
      <c r="K576" s="1"/>
      <c r="L576" s="1"/>
      <c r="M576" s="1"/>
      <c r="N576" s="1"/>
      <c r="O576" s="1">
        <f t="shared" si="8"/>
        <v>0</v>
      </c>
      <c r="P576" s="2"/>
    </row>
    <row r="577" spans="1:16" ht="12.75">
      <c r="A577" s="1">
        <v>1994</v>
      </c>
      <c r="B577" s="1">
        <v>3</v>
      </c>
      <c r="C577" s="1" t="s">
        <v>42</v>
      </c>
      <c r="D577" s="1">
        <v>18</v>
      </c>
      <c r="E577" s="1" t="s">
        <v>178</v>
      </c>
      <c r="F577" s="1" t="s">
        <v>22</v>
      </c>
      <c r="G577" s="1" t="s">
        <v>15</v>
      </c>
      <c r="H577" s="1" t="s">
        <v>16</v>
      </c>
      <c r="I577" s="1">
        <f>COUNTIF(E577:$E2575,E577)</f>
        <v>1</v>
      </c>
      <c r="J577" s="1"/>
      <c r="K577" s="1"/>
      <c r="L577" s="1"/>
      <c r="M577" s="1"/>
      <c r="N577" s="1"/>
      <c r="O577" s="1">
        <f t="shared" si="8"/>
        <v>0</v>
      </c>
      <c r="P577" s="2"/>
    </row>
    <row r="578" spans="1:16" ht="12.75">
      <c r="A578" s="1">
        <v>1994</v>
      </c>
      <c r="B578" s="1">
        <v>3</v>
      </c>
      <c r="C578" s="1" t="s">
        <v>42</v>
      </c>
      <c r="D578" s="1">
        <v>18</v>
      </c>
      <c r="E578" s="1" t="s">
        <v>117</v>
      </c>
      <c r="F578" s="1" t="s">
        <v>18</v>
      </c>
      <c r="G578" s="1" t="s">
        <v>19</v>
      </c>
      <c r="H578" s="1" t="s">
        <v>16</v>
      </c>
      <c r="I578" s="1">
        <f>COUNTIF(E578:$E2576,E578)</f>
        <v>3</v>
      </c>
      <c r="J578" s="1"/>
      <c r="K578" s="1"/>
      <c r="L578" s="1"/>
      <c r="M578" s="1"/>
      <c r="N578" s="1"/>
      <c r="O578" s="1">
        <f t="shared" si="8"/>
        <v>0</v>
      </c>
      <c r="P578" s="2"/>
    </row>
    <row r="579" spans="1:16" ht="12.75">
      <c r="A579" s="1">
        <v>1994</v>
      </c>
      <c r="B579" s="1">
        <v>3</v>
      </c>
      <c r="C579" s="1" t="s">
        <v>42</v>
      </c>
      <c r="D579" s="1">
        <v>18</v>
      </c>
      <c r="E579" s="1" t="s">
        <v>445</v>
      </c>
      <c r="F579" s="1" t="s">
        <v>38</v>
      </c>
      <c r="G579" s="1" t="s">
        <v>15</v>
      </c>
      <c r="H579" s="1" t="s">
        <v>41</v>
      </c>
      <c r="I579" s="1">
        <f>COUNTIF(E579:$E2577,E579)</f>
        <v>1</v>
      </c>
      <c r="J579" s="1"/>
      <c r="K579" s="1"/>
      <c r="L579" s="1"/>
      <c r="M579" s="1"/>
      <c r="N579" s="1"/>
      <c r="O579" s="1">
        <f aca="true" t="shared" si="9" ref="O579:O642">SUM(J579:N579)</f>
        <v>0</v>
      </c>
      <c r="P579" s="2"/>
    </row>
    <row r="580" spans="1:16" ht="12.75">
      <c r="A580" s="1">
        <v>1994</v>
      </c>
      <c r="B580" s="1">
        <v>3</v>
      </c>
      <c r="C580" s="1" t="s">
        <v>42</v>
      </c>
      <c r="D580" s="1">
        <v>18</v>
      </c>
      <c r="E580" s="1" t="s">
        <v>125</v>
      </c>
      <c r="F580" s="1" t="s">
        <v>18</v>
      </c>
      <c r="G580" s="1" t="s">
        <v>19</v>
      </c>
      <c r="H580" s="1" t="s">
        <v>126</v>
      </c>
      <c r="I580" s="1">
        <f>COUNTIF(E580:$E2578,E580)</f>
        <v>2</v>
      </c>
      <c r="J580" s="1"/>
      <c r="K580" s="1"/>
      <c r="L580" s="1"/>
      <c r="M580" s="1"/>
      <c r="N580" s="1"/>
      <c r="O580" s="1">
        <f t="shared" si="9"/>
        <v>0</v>
      </c>
      <c r="P580" s="2"/>
    </row>
    <row r="581" spans="1:16" ht="12.75">
      <c r="A581" s="1">
        <v>1994</v>
      </c>
      <c r="B581" s="1">
        <v>2</v>
      </c>
      <c r="C581" s="1" t="s">
        <v>88</v>
      </c>
      <c r="D581" s="1">
        <v>17</v>
      </c>
      <c r="E581" s="1" t="s">
        <v>249</v>
      </c>
      <c r="F581" s="1" t="s">
        <v>28</v>
      </c>
      <c r="G581" s="1" t="s">
        <v>15</v>
      </c>
      <c r="H581" s="1" t="s">
        <v>41</v>
      </c>
      <c r="I581" s="1">
        <f>COUNTIF(E581:$E2579,E581)</f>
        <v>3</v>
      </c>
      <c r="J581" s="1"/>
      <c r="K581" s="1"/>
      <c r="L581" s="1"/>
      <c r="M581" s="1"/>
      <c r="N581" s="1"/>
      <c r="O581" s="1">
        <f t="shared" si="9"/>
        <v>0</v>
      </c>
      <c r="P581" s="2"/>
    </row>
    <row r="582" spans="1:16" ht="12.75">
      <c r="A582" s="1">
        <v>1994</v>
      </c>
      <c r="B582" s="1">
        <v>2</v>
      </c>
      <c r="C582" s="1" t="s">
        <v>88</v>
      </c>
      <c r="D582" s="1">
        <v>17</v>
      </c>
      <c r="E582" s="1" t="s">
        <v>442</v>
      </c>
      <c r="F582" s="1" t="s">
        <v>22</v>
      </c>
      <c r="G582" s="1" t="s">
        <v>15</v>
      </c>
      <c r="H582" s="1" t="s">
        <v>34</v>
      </c>
      <c r="I582" s="1">
        <f>COUNTIF(E582:$E2580,E582)</f>
        <v>1</v>
      </c>
      <c r="J582" s="1"/>
      <c r="K582" s="1"/>
      <c r="L582" s="1"/>
      <c r="M582" s="1"/>
      <c r="N582" s="1"/>
      <c r="O582" s="1">
        <f t="shared" si="9"/>
        <v>0</v>
      </c>
      <c r="P582" s="2"/>
    </row>
    <row r="583" spans="1:16" ht="12.75">
      <c r="A583" s="1">
        <v>1994</v>
      </c>
      <c r="B583" s="1">
        <v>2</v>
      </c>
      <c r="C583" s="1" t="s">
        <v>88</v>
      </c>
      <c r="D583" s="1">
        <v>17</v>
      </c>
      <c r="E583" s="1" t="s">
        <v>147</v>
      </c>
      <c r="F583" s="1" t="s">
        <v>18</v>
      </c>
      <c r="G583" s="1" t="s">
        <v>19</v>
      </c>
      <c r="H583" s="1" t="s">
        <v>34</v>
      </c>
      <c r="I583" s="1">
        <f>COUNTIF(E583:$E2581,E583)</f>
        <v>2</v>
      </c>
      <c r="J583" s="1"/>
      <c r="K583" s="1"/>
      <c r="L583" s="1"/>
      <c r="M583" s="1"/>
      <c r="N583" s="1"/>
      <c r="O583" s="1">
        <f t="shared" si="9"/>
        <v>0</v>
      </c>
      <c r="P583" s="2"/>
    </row>
    <row r="584" spans="1:16" ht="12.75">
      <c r="A584" s="1">
        <v>1994</v>
      </c>
      <c r="B584" s="1">
        <v>2</v>
      </c>
      <c r="C584" s="1" t="s">
        <v>88</v>
      </c>
      <c r="D584" s="1">
        <v>17</v>
      </c>
      <c r="E584" s="1" t="s">
        <v>444</v>
      </c>
      <c r="F584" s="1" t="s">
        <v>28</v>
      </c>
      <c r="G584" s="1" t="s">
        <v>15</v>
      </c>
      <c r="H584" s="1" t="s">
        <v>20</v>
      </c>
      <c r="I584" s="1">
        <f>COUNTIF(E584:$E2582,E584)</f>
        <v>1</v>
      </c>
      <c r="J584" s="1"/>
      <c r="K584" s="1"/>
      <c r="L584" s="1"/>
      <c r="M584" s="1"/>
      <c r="N584" s="1"/>
      <c r="O584" s="1">
        <f t="shared" si="9"/>
        <v>0</v>
      </c>
      <c r="P584" s="2"/>
    </row>
    <row r="585" spans="1:16" ht="12.75">
      <c r="A585" s="1">
        <v>1994</v>
      </c>
      <c r="B585" s="1">
        <v>2</v>
      </c>
      <c r="C585" s="1" t="s">
        <v>88</v>
      </c>
      <c r="D585" s="1">
        <v>17</v>
      </c>
      <c r="E585" s="1" t="s">
        <v>443</v>
      </c>
      <c r="F585" s="1" t="s">
        <v>159</v>
      </c>
      <c r="G585" s="1" t="s">
        <v>15</v>
      </c>
      <c r="H585" s="1" t="s">
        <v>16</v>
      </c>
      <c r="I585" s="1">
        <f>COUNTIF(E585:$E2583,E585)</f>
        <v>1</v>
      </c>
      <c r="J585" s="1"/>
      <c r="K585" s="1"/>
      <c r="L585" s="1"/>
      <c r="M585" s="1"/>
      <c r="N585" s="1"/>
      <c r="O585" s="1">
        <f t="shared" si="9"/>
        <v>0</v>
      </c>
      <c r="P585" s="2"/>
    </row>
    <row r="586" spans="1:16" ht="12.75">
      <c r="A586" s="1">
        <v>1994</v>
      </c>
      <c r="B586" s="1">
        <v>2</v>
      </c>
      <c r="C586" s="1" t="s">
        <v>88</v>
      </c>
      <c r="D586" s="1">
        <v>17</v>
      </c>
      <c r="E586" s="1" t="s">
        <v>441</v>
      </c>
      <c r="F586" s="1" t="s">
        <v>49</v>
      </c>
      <c r="G586" s="1" t="s">
        <v>15</v>
      </c>
      <c r="H586" s="1" t="s">
        <v>34</v>
      </c>
      <c r="I586" s="1">
        <f>COUNTIF(E586:$E2584,E586)</f>
        <v>1</v>
      </c>
      <c r="J586" s="1"/>
      <c r="K586" s="1"/>
      <c r="L586" s="1"/>
      <c r="M586" s="1"/>
      <c r="N586" s="1"/>
      <c r="O586" s="1">
        <f t="shared" si="9"/>
        <v>0</v>
      </c>
      <c r="P586" s="2"/>
    </row>
    <row r="587" spans="1:16" ht="12.75">
      <c r="A587" s="1">
        <v>1994</v>
      </c>
      <c r="B587" s="1">
        <v>1</v>
      </c>
      <c r="C587" s="1" t="s">
        <v>29</v>
      </c>
      <c r="D587" s="1">
        <v>16</v>
      </c>
      <c r="E587" s="1" t="s">
        <v>120</v>
      </c>
      <c r="F587" s="1" t="s">
        <v>33</v>
      </c>
      <c r="G587" s="1" t="s">
        <v>15</v>
      </c>
      <c r="H587" s="1" t="s">
        <v>16</v>
      </c>
      <c r="I587" s="1">
        <f>COUNTIF(E587:$E2585,E587)</f>
        <v>2</v>
      </c>
      <c r="J587" s="1"/>
      <c r="K587" s="1"/>
      <c r="L587" s="1"/>
      <c r="M587" s="1"/>
      <c r="N587" s="1"/>
      <c r="O587" s="1">
        <f t="shared" si="9"/>
        <v>0</v>
      </c>
      <c r="P587" s="2"/>
    </row>
    <row r="588" spans="1:16" ht="12.75">
      <c r="A588" s="1">
        <v>1994</v>
      </c>
      <c r="B588" s="1">
        <v>1</v>
      </c>
      <c r="C588" s="1" t="s">
        <v>29</v>
      </c>
      <c r="D588" s="1">
        <v>16</v>
      </c>
      <c r="E588" s="1" t="s">
        <v>440</v>
      </c>
      <c r="F588" s="1" t="s">
        <v>49</v>
      </c>
      <c r="G588" s="1" t="s">
        <v>15</v>
      </c>
      <c r="H588" s="1" t="s">
        <v>72</v>
      </c>
      <c r="I588" s="1">
        <f>COUNTIF(E588:$E2586,E588)</f>
        <v>1</v>
      </c>
      <c r="J588" s="1"/>
      <c r="K588" s="1"/>
      <c r="L588" s="1"/>
      <c r="M588" s="1"/>
      <c r="N588" s="1"/>
      <c r="O588" s="1">
        <f t="shared" si="9"/>
        <v>0</v>
      </c>
      <c r="P588" s="2"/>
    </row>
    <row r="589" spans="1:16" ht="12.75">
      <c r="A589" s="1">
        <v>1994</v>
      </c>
      <c r="B589" s="1">
        <v>1</v>
      </c>
      <c r="C589" s="1" t="s">
        <v>29</v>
      </c>
      <c r="D589" s="1">
        <v>16</v>
      </c>
      <c r="E589" s="1" t="s">
        <v>118</v>
      </c>
      <c r="F589" s="1" t="s">
        <v>18</v>
      </c>
      <c r="G589" s="1" t="s">
        <v>19</v>
      </c>
      <c r="H589" s="1" t="s">
        <v>20</v>
      </c>
      <c r="I589" s="1">
        <f>COUNTIF(E589:$E2587,E589)</f>
        <v>2</v>
      </c>
      <c r="J589" s="1"/>
      <c r="K589" s="1"/>
      <c r="L589" s="1"/>
      <c r="M589" s="1"/>
      <c r="N589" s="1"/>
      <c r="O589" s="1">
        <f t="shared" si="9"/>
        <v>0</v>
      </c>
      <c r="P589" s="2"/>
    </row>
    <row r="590" spans="1:16" ht="12.75">
      <c r="A590" s="1">
        <v>1994</v>
      </c>
      <c r="B590" s="1">
        <v>1</v>
      </c>
      <c r="C590" s="1" t="s">
        <v>29</v>
      </c>
      <c r="D590" s="1">
        <v>16</v>
      </c>
      <c r="E590" s="1" t="s">
        <v>532</v>
      </c>
      <c r="F590" s="1" t="s">
        <v>384</v>
      </c>
      <c r="G590" s="1" t="s">
        <v>15</v>
      </c>
      <c r="H590" s="1" t="s">
        <v>16</v>
      </c>
      <c r="I590" s="1">
        <f>COUNTIF(E590:$E2588,E590)</f>
        <v>2</v>
      </c>
      <c r="J590" s="1"/>
      <c r="K590" s="1"/>
      <c r="L590" s="1"/>
      <c r="M590" s="1"/>
      <c r="N590" s="1"/>
      <c r="O590" s="1">
        <f t="shared" si="9"/>
        <v>0</v>
      </c>
      <c r="P590" s="2"/>
    </row>
    <row r="591" spans="1:16" ht="12.75">
      <c r="A591" s="1">
        <v>1994</v>
      </c>
      <c r="B591" s="1">
        <v>1</v>
      </c>
      <c r="C591" s="1" t="s">
        <v>29</v>
      </c>
      <c r="D591" s="1">
        <v>16</v>
      </c>
      <c r="E591" s="1" t="s">
        <v>439</v>
      </c>
      <c r="F591" s="1" t="s">
        <v>75</v>
      </c>
      <c r="G591" s="1" t="s">
        <v>45</v>
      </c>
      <c r="H591" s="1" t="s">
        <v>34</v>
      </c>
      <c r="I591" s="1">
        <f>COUNTIF(E591:$E2589,E591)</f>
        <v>1</v>
      </c>
      <c r="J591" s="1"/>
      <c r="K591" s="1"/>
      <c r="L591" s="1"/>
      <c r="M591" s="1"/>
      <c r="N591" s="1"/>
      <c r="O591" s="1">
        <f t="shared" si="9"/>
        <v>0</v>
      </c>
      <c r="P591" s="2"/>
    </row>
    <row r="592" spans="1:16" ht="12.75">
      <c r="A592" s="1">
        <v>1994</v>
      </c>
      <c r="B592" s="1">
        <v>1</v>
      </c>
      <c r="C592" s="1" t="s">
        <v>29</v>
      </c>
      <c r="D592" s="1">
        <v>16</v>
      </c>
      <c r="E592" s="1" t="s">
        <v>143</v>
      </c>
      <c r="F592" s="1" t="s">
        <v>18</v>
      </c>
      <c r="G592" s="1" t="s">
        <v>19</v>
      </c>
      <c r="H592" s="1" t="s">
        <v>16</v>
      </c>
      <c r="I592" s="1">
        <f>COUNTIF(E592:$E2590,E592)</f>
        <v>4</v>
      </c>
      <c r="J592" s="1"/>
      <c r="K592" s="1"/>
      <c r="L592" s="1"/>
      <c r="M592" s="1"/>
      <c r="N592" s="1"/>
      <c r="O592" s="1">
        <f t="shared" si="9"/>
        <v>0</v>
      </c>
      <c r="P592" s="2"/>
    </row>
    <row r="593" spans="1:16" ht="12.75">
      <c r="A593" s="1">
        <v>1993</v>
      </c>
      <c r="B593" s="1">
        <v>6</v>
      </c>
      <c r="C593" s="1" t="s">
        <v>102</v>
      </c>
      <c r="D593" s="1">
        <v>15</v>
      </c>
      <c r="E593" s="1" t="s">
        <v>465</v>
      </c>
      <c r="F593" s="1" t="s">
        <v>38</v>
      </c>
      <c r="G593" s="1" t="s">
        <v>15</v>
      </c>
      <c r="H593" s="1" t="s">
        <v>41</v>
      </c>
      <c r="I593" s="1">
        <f>COUNTIF(E593:$E2591,E593)</f>
        <v>1</v>
      </c>
      <c r="J593" s="1"/>
      <c r="K593" s="1"/>
      <c r="L593" s="1"/>
      <c r="M593" s="1"/>
      <c r="N593" s="1"/>
      <c r="O593" s="1">
        <f t="shared" si="9"/>
        <v>0</v>
      </c>
      <c r="P593" s="2"/>
    </row>
    <row r="594" spans="1:16" ht="12.75">
      <c r="A594" s="1">
        <v>1993</v>
      </c>
      <c r="B594" s="1">
        <v>6</v>
      </c>
      <c r="C594" s="1" t="s">
        <v>102</v>
      </c>
      <c r="D594" s="1">
        <v>15</v>
      </c>
      <c r="E594" s="1" t="s">
        <v>147</v>
      </c>
      <c r="F594" s="1" t="s">
        <v>18</v>
      </c>
      <c r="G594" s="1" t="s">
        <v>19</v>
      </c>
      <c r="H594" s="1" t="s">
        <v>34</v>
      </c>
      <c r="I594" s="1">
        <f>COUNTIF(E594:$E2592,E594)</f>
        <v>1</v>
      </c>
      <c r="J594" s="1"/>
      <c r="K594" s="1"/>
      <c r="L594" s="1"/>
      <c r="M594" s="1"/>
      <c r="N594" s="1"/>
      <c r="O594" s="1">
        <f t="shared" si="9"/>
        <v>0</v>
      </c>
      <c r="P594" s="2"/>
    </row>
    <row r="595" spans="1:16" ht="12.75">
      <c r="A595" s="1">
        <v>1993</v>
      </c>
      <c r="B595" s="1">
        <v>6</v>
      </c>
      <c r="C595" s="1" t="s">
        <v>102</v>
      </c>
      <c r="D595" s="1">
        <v>15</v>
      </c>
      <c r="E595" s="1" t="s">
        <v>69</v>
      </c>
      <c r="F595" s="1" t="s">
        <v>49</v>
      </c>
      <c r="G595" s="1" t="s">
        <v>15</v>
      </c>
      <c r="H595" s="1" t="s">
        <v>16</v>
      </c>
      <c r="I595" s="1">
        <f>COUNTIF(E595:$E2593,E595)</f>
        <v>4</v>
      </c>
      <c r="J595" s="1"/>
      <c r="K595" s="1"/>
      <c r="L595" s="1"/>
      <c r="M595" s="1"/>
      <c r="N595" s="1"/>
      <c r="O595" s="1">
        <f t="shared" si="9"/>
        <v>0</v>
      </c>
      <c r="P595" s="2"/>
    </row>
    <row r="596" spans="1:16" ht="12.75">
      <c r="A596" s="1">
        <v>1993</v>
      </c>
      <c r="B596" s="1">
        <v>6</v>
      </c>
      <c r="C596" s="1" t="s">
        <v>102</v>
      </c>
      <c r="D596" s="1">
        <v>15</v>
      </c>
      <c r="E596" s="1" t="s">
        <v>235</v>
      </c>
      <c r="F596" s="1" t="s">
        <v>62</v>
      </c>
      <c r="G596" s="1" t="s">
        <v>15</v>
      </c>
      <c r="H596" s="1" t="s">
        <v>126</v>
      </c>
      <c r="I596" s="1">
        <f>COUNTIF(E596:$E2594,E596)</f>
        <v>1</v>
      </c>
      <c r="J596" s="1"/>
      <c r="K596" s="1"/>
      <c r="L596" s="1">
        <v>1</v>
      </c>
      <c r="M596" s="1"/>
      <c r="N596" s="1"/>
      <c r="O596" s="1">
        <f t="shared" si="9"/>
        <v>1</v>
      </c>
      <c r="P596" s="2"/>
    </row>
    <row r="597" spans="1:16" ht="12.75">
      <c r="A597" s="1">
        <v>1993</v>
      </c>
      <c r="B597" s="1">
        <v>5</v>
      </c>
      <c r="C597" s="1" t="s">
        <v>98</v>
      </c>
      <c r="D597" s="1">
        <v>14</v>
      </c>
      <c r="E597" s="1" t="s">
        <v>213</v>
      </c>
      <c r="F597" s="1" t="s">
        <v>214</v>
      </c>
      <c r="G597" s="1" t="s">
        <v>15</v>
      </c>
      <c r="H597" s="1" t="s">
        <v>20</v>
      </c>
      <c r="I597" s="1">
        <f>COUNTIF(E597:$E2595,E597)</f>
        <v>2</v>
      </c>
      <c r="J597" s="1"/>
      <c r="K597" s="1"/>
      <c r="L597" s="1"/>
      <c r="M597" s="1"/>
      <c r="N597" s="1"/>
      <c r="O597" s="1">
        <f t="shared" si="9"/>
        <v>0</v>
      </c>
      <c r="P597" s="2"/>
    </row>
    <row r="598" spans="1:16" ht="12.75">
      <c r="A598" s="1">
        <v>1993</v>
      </c>
      <c r="B598" s="1">
        <v>5</v>
      </c>
      <c r="C598" s="1" t="s">
        <v>98</v>
      </c>
      <c r="D598" s="1">
        <v>14</v>
      </c>
      <c r="E598" s="1" t="s">
        <v>458</v>
      </c>
      <c r="F598" s="1" t="s">
        <v>240</v>
      </c>
      <c r="G598" s="1" t="s">
        <v>45</v>
      </c>
      <c r="H598" s="1" t="s">
        <v>41</v>
      </c>
      <c r="I598" s="1">
        <f>COUNTIF(E598:$E2596,E598)</f>
        <v>2</v>
      </c>
      <c r="J598" s="1"/>
      <c r="K598" s="1"/>
      <c r="L598" s="1"/>
      <c r="M598" s="1"/>
      <c r="N598" s="1"/>
      <c r="O598" s="1">
        <f t="shared" si="9"/>
        <v>0</v>
      </c>
      <c r="P598" s="2"/>
    </row>
    <row r="599" spans="1:16" ht="12.75">
      <c r="A599" s="1">
        <v>1993</v>
      </c>
      <c r="B599" s="1">
        <v>5</v>
      </c>
      <c r="C599" s="1" t="s">
        <v>98</v>
      </c>
      <c r="D599" s="1">
        <v>14</v>
      </c>
      <c r="E599" s="1" t="s">
        <v>460</v>
      </c>
      <c r="F599" s="1" t="s">
        <v>22</v>
      </c>
      <c r="G599" s="1" t="s">
        <v>15</v>
      </c>
      <c r="H599" s="1" t="s">
        <v>34</v>
      </c>
      <c r="I599" s="1">
        <f>COUNTIF(E599:$E2597,E599)</f>
        <v>2</v>
      </c>
      <c r="J599" s="1"/>
      <c r="K599" s="1"/>
      <c r="L599" s="1"/>
      <c r="M599" s="1"/>
      <c r="N599" s="1"/>
      <c r="O599" s="1">
        <f t="shared" si="9"/>
        <v>0</v>
      </c>
      <c r="P599" s="2"/>
    </row>
    <row r="600" spans="1:16" ht="12.75">
      <c r="A600" s="1">
        <v>1993</v>
      </c>
      <c r="B600" s="1">
        <v>5</v>
      </c>
      <c r="C600" s="1" t="s">
        <v>98</v>
      </c>
      <c r="D600" s="1">
        <v>14</v>
      </c>
      <c r="E600" s="1" t="s">
        <v>120</v>
      </c>
      <c r="F600" s="1" t="s">
        <v>33</v>
      </c>
      <c r="G600" s="1" t="s">
        <v>15</v>
      </c>
      <c r="H600" s="1" t="s">
        <v>16</v>
      </c>
      <c r="I600" s="1">
        <f>COUNTIF(E600:$E2598,E600)</f>
        <v>1</v>
      </c>
      <c r="J600" s="1"/>
      <c r="K600" s="1"/>
      <c r="L600" s="1">
        <v>1</v>
      </c>
      <c r="M600" s="1"/>
      <c r="N600" s="1"/>
      <c r="O600" s="1">
        <f t="shared" si="9"/>
        <v>1</v>
      </c>
      <c r="P600" s="2"/>
    </row>
    <row r="601" spans="1:16" ht="12.75">
      <c r="A601" s="1">
        <v>1993</v>
      </c>
      <c r="B601" s="1">
        <v>5</v>
      </c>
      <c r="C601" s="1" t="s">
        <v>98</v>
      </c>
      <c r="D601" s="1">
        <v>14</v>
      </c>
      <c r="E601" s="1" t="s">
        <v>234</v>
      </c>
      <c r="F601" s="1" t="s">
        <v>22</v>
      </c>
      <c r="G601" s="1" t="s">
        <v>15</v>
      </c>
      <c r="H601" s="1" t="s">
        <v>16</v>
      </c>
      <c r="I601" s="1">
        <f>COUNTIF(E601:$E2599,E601)</f>
        <v>2</v>
      </c>
      <c r="J601" s="1"/>
      <c r="K601" s="1"/>
      <c r="L601" s="1">
        <v>1</v>
      </c>
      <c r="M601" s="1"/>
      <c r="N601" s="1"/>
      <c r="O601" s="1">
        <f t="shared" si="9"/>
        <v>1</v>
      </c>
      <c r="P601" s="2"/>
    </row>
    <row r="602" spans="1:16" ht="12.75">
      <c r="A602" s="1">
        <v>1993</v>
      </c>
      <c r="B602" s="1">
        <v>5</v>
      </c>
      <c r="C602" s="1" t="s">
        <v>98</v>
      </c>
      <c r="D602" s="1">
        <v>14</v>
      </c>
      <c r="E602" s="1" t="s">
        <v>146</v>
      </c>
      <c r="F602" s="1" t="s">
        <v>18</v>
      </c>
      <c r="G602" s="1" t="s">
        <v>19</v>
      </c>
      <c r="H602" s="1" t="s">
        <v>34</v>
      </c>
      <c r="I602" s="1">
        <f>COUNTIF(E602:$E2600,E602)</f>
        <v>2</v>
      </c>
      <c r="J602" s="1"/>
      <c r="K602" s="1"/>
      <c r="L602" s="1">
        <v>1</v>
      </c>
      <c r="M602" s="1"/>
      <c r="N602" s="1"/>
      <c r="O602" s="1">
        <f t="shared" si="9"/>
        <v>1</v>
      </c>
      <c r="P602" s="2"/>
    </row>
    <row r="603" spans="1:16" ht="12.75">
      <c r="A603" s="1">
        <v>1993</v>
      </c>
      <c r="B603" s="1">
        <v>4</v>
      </c>
      <c r="C603" s="1" t="s">
        <v>95</v>
      </c>
      <c r="D603" s="1">
        <v>13</v>
      </c>
      <c r="E603" s="1" t="s">
        <v>229</v>
      </c>
      <c r="F603" s="1" t="s">
        <v>49</v>
      </c>
      <c r="G603" s="1" t="s">
        <v>15</v>
      </c>
      <c r="H603" s="1" t="s">
        <v>16</v>
      </c>
      <c r="I603" s="1">
        <f>COUNTIF(E603:$E2601,E603)</f>
        <v>3</v>
      </c>
      <c r="J603" s="1"/>
      <c r="K603" s="1"/>
      <c r="L603" s="1"/>
      <c r="M603" s="1"/>
      <c r="N603" s="1"/>
      <c r="O603" s="1">
        <f t="shared" si="9"/>
        <v>0</v>
      </c>
      <c r="P603" s="2"/>
    </row>
    <row r="604" spans="1:16" ht="12.75">
      <c r="A604" s="1">
        <v>1993</v>
      </c>
      <c r="B604" s="1">
        <v>4</v>
      </c>
      <c r="C604" s="1" t="s">
        <v>95</v>
      </c>
      <c r="D604" s="1">
        <v>13</v>
      </c>
      <c r="E604" s="1" t="s">
        <v>234</v>
      </c>
      <c r="F604" s="1" t="s">
        <v>22</v>
      </c>
      <c r="G604" s="1" t="s">
        <v>15</v>
      </c>
      <c r="H604" s="1" t="s">
        <v>16</v>
      </c>
      <c r="I604" s="1">
        <f>COUNTIF(E604:$E2602,E604)</f>
        <v>1</v>
      </c>
      <c r="J604" s="1"/>
      <c r="K604" s="1"/>
      <c r="L604" s="1"/>
      <c r="M604" s="1"/>
      <c r="N604" s="1"/>
      <c r="O604" s="1">
        <f t="shared" si="9"/>
        <v>0</v>
      </c>
      <c r="P604" s="2"/>
    </row>
    <row r="605" spans="1:16" ht="12.75">
      <c r="A605" s="1">
        <v>1993</v>
      </c>
      <c r="B605" s="1">
        <v>4</v>
      </c>
      <c r="C605" s="1" t="s">
        <v>95</v>
      </c>
      <c r="D605" s="1">
        <v>13</v>
      </c>
      <c r="E605" s="1" t="s">
        <v>207</v>
      </c>
      <c r="F605" s="1" t="s">
        <v>18</v>
      </c>
      <c r="G605" s="1" t="s">
        <v>19</v>
      </c>
      <c r="H605" s="1" t="s">
        <v>16</v>
      </c>
      <c r="I605" s="1">
        <f>COUNTIF(E605:$E2603,E605)</f>
        <v>3</v>
      </c>
      <c r="J605" s="1"/>
      <c r="K605" s="1"/>
      <c r="L605" s="1"/>
      <c r="M605" s="1"/>
      <c r="N605" s="1"/>
      <c r="O605" s="1">
        <f t="shared" si="9"/>
        <v>0</v>
      </c>
      <c r="P605" s="2"/>
    </row>
    <row r="606" spans="1:16" ht="12.75">
      <c r="A606" s="1">
        <v>1993</v>
      </c>
      <c r="B606" s="1">
        <v>4</v>
      </c>
      <c r="C606" s="1" t="s">
        <v>95</v>
      </c>
      <c r="D606" s="1">
        <v>13</v>
      </c>
      <c r="E606" s="1" t="s">
        <v>463</v>
      </c>
      <c r="F606" s="1" t="s">
        <v>464</v>
      </c>
      <c r="G606" s="1" t="s">
        <v>15</v>
      </c>
      <c r="H606" s="1" t="s">
        <v>41</v>
      </c>
      <c r="I606" s="1">
        <f>COUNTIF(E606:$E2604,E606)</f>
        <v>1</v>
      </c>
      <c r="J606" s="1"/>
      <c r="K606" s="1"/>
      <c r="L606" s="1"/>
      <c r="M606" s="1"/>
      <c r="N606" s="1"/>
      <c r="O606" s="1">
        <f t="shared" si="9"/>
        <v>0</v>
      </c>
      <c r="P606" s="2"/>
    </row>
    <row r="607" spans="1:16" ht="12.75">
      <c r="A607" s="1">
        <v>1993</v>
      </c>
      <c r="B607" s="1">
        <v>4</v>
      </c>
      <c r="C607" s="1" t="s">
        <v>95</v>
      </c>
      <c r="D607" s="1">
        <v>13</v>
      </c>
      <c r="E607" s="1" t="s">
        <v>230</v>
      </c>
      <c r="F607" s="1" t="s">
        <v>18</v>
      </c>
      <c r="G607" s="1" t="s">
        <v>19</v>
      </c>
      <c r="H607" s="1" t="s">
        <v>228</v>
      </c>
      <c r="I607" s="1">
        <f>COUNTIF(E607:$E2605,E607)</f>
        <v>2</v>
      </c>
      <c r="J607" s="1"/>
      <c r="K607" s="1"/>
      <c r="L607" s="1"/>
      <c r="M607" s="1"/>
      <c r="N607" s="1"/>
      <c r="O607" s="1">
        <f t="shared" si="9"/>
        <v>0</v>
      </c>
      <c r="P607" s="2"/>
    </row>
    <row r="608" spans="1:16" ht="12.75">
      <c r="A608" s="1">
        <v>1993</v>
      </c>
      <c r="B608" s="1">
        <v>4</v>
      </c>
      <c r="C608" s="1" t="s">
        <v>95</v>
      </c>
      <c r="D608" s="1">
        <v>13</v>
      </c>
      <c r="E608" s="1" t="s">
        <v>232</v>
      </c>
      <c r="F608" s="1" t="s">
        <v>18</v>
      </c>
      <c r="G608" s="1" t="s">
        <v>19</v>
      </c>
      <c r="H608" s="1" t="s">
        <v>20</v>
      </c>
      <c r="I608" s="1">
        <f>COUNTIF(E608:$E2606,E608)</f>
        <v>1</v>
      </c>
      <c r="J608" s="1"/>
      <c r="K608" s="1"/>
      <c r="L608" s="1">
        <v>1</v>
      </c>
      <c r="M608" s="1"/>
      <c r="N608" s="1"/>
      <c r="O608" s="1">
        <f t="shared" si="9"/>
        <v>1</v>
      </c>
      <c r="P608" s="2"/>
    </row>
    <row r="609" spans="1:16" ht="12.75">
      <c r="A609" s="1">
        <v>1993</v>
      </c>
      <c r="B609" s="1">
        <v>4</v>
      </c>
      <c r="C609" s="1" t="s">
        <v>95</v>
      </c>
      <c r="D609" s="1">
        <v>13</v>
      </c>
      <c r="E609" s="1" t="s">
        <v>233</v>
      </c>
      <c r="F609" s="1" t="s">
        <v>22</v>
      </c>
      <c r="G609" s="1" t="s">
        <v>15</v>
      </c>
      <c r="H609" s="1" t="s">
        <v>34</v>
      </c>
      <c r="I609" s="1">
        <f>COUNTIF(E609:$E2607,E609)</f>
        <v>1</v>
      </c>
      <c r="J609" s="1"/>
      <c r="K609" s="1"/>
      <c r="L609" s="1">
        <v>1</v>
      </c>
      <c r="M609" s="1"/>
      <c r="N609" s="1"/>
      <c r="O609" s="1">
        <f t="shared" si="9"/>
        <v>1</v>
      </c>
      <c r="P609" s="2"/>
    </row>
    <row r="610" spans="1:16" ht="12.75">
      <c r="A610" s="1">
        <v>1993</v>
      </c>
      <c r="B610" s="1">
        <v>3</v>
      </c>
      <c r="C610" s="1" t="s">
        <v>42</v>
      </c>
      <c r="D610" s="1">
        <v>12</v>
      </c>
      <c r="E610" s="1" t="s">
        <v>459</v>
      </c>
      <c r="F610" s="1" t="s">
        <v>49</v>
      </c>
      <c r="G610" s="1" t="s">
        <v>15</v>
      </c>
      <c r="H610" s="1" t="s">
        <v>16</v>
      </c>
      <c r="I610" s="1">
        <f>COUNTIF(E610:$E2608,E610)</f>
        <v>1</v>
      </c>
      <c r="J610" s="1"/>
      <c r="K610" s="1"/>
      <c r="L610" s="1"/>
      <c r="M610" s="1"/>
      <c r="N610" s="1"/>
      <c r="O610" s="1">
        <f t="shared" si="9"/>
        <v>0</v>
      </c>
      <c r="P610" s="2"/>
    </row>
    <row r="611" spans="1:16" ht="12.75">
      <c r="A611" s="1">
        <v>1993</v>
      </c>
      <c r="B611" s="1">
        <v>3</v>
      </c>
      <c r="C611" s="1" t="s">
        <v>42</v>
      </c>
      <c r="D611" s="1">
        <v>12</v>
      </c>
      <c r="E611" s="1" t="s">
        <v>461</v>
      </c>
      <c r="F611" s="1" t="s">
        <v>18</v>
      </c>
      <c r="G611" s="1" t="s">
        <v>19</v>
      </c>
      <c r="H611" s="1" t="s">
        <v>16</v>
      </c>
      <c r="I611" s="1">
        <f>COUNTIF(E611:$E2609,E611)</f>
        <v>1</v>
      </c>
      <c r="J611" s="1"/>
      <c r="K611" s="1"/>
      <c r="L611" s="1"/>
      <c r="M611" s="1"/>
      <c r="N611" s="1"/>
      <c r="O611" s="1">
        <f t="shared" si="9"/>
        <v>0</v>
      </c>
      <c r="P611" s="2"/>
    </row>
    <row r="612" spans="1:16" ht="12.75">
      <c r="A612" s="1">
        <v>1993</v>
      </c>
      <c r="B612" s="1">
        <v>3</v>
      </c>
      <c r="C612" s="1" t="s">
        <v>42</v>
      </c>
      <c r="D612" s="1">
        <v>12</v>
      </c>
      <c r="E612" s="1" t="s">
        <v>460</v>
      </c>
      <c r="F612" s="1" t="s">
        <v>22</v>
      </c>
      <c r="G612" s="1" t="s">
        <v>15</v>
      </c>
      <c r="H612" s="1" t="s">
        <v>34</v>
      </c>
      <c r="I612" s="1">
        <f>COUNTIF(E612:$E2610,E612)</f>
        <v>1</v>
      </c>
      <c r="J612" s="1"/>
      <c r="K612" s="1"/>
      <c r="L612" s="1"/>
      <c r="M612" s="1"/>
      <c r="N612" s="1"/>
      <c r="O612" s="1">
        <f t="shared" si="9"/>
        <v>0</v>
      </c>
      <c r="P612" s="2"/>
    </row>
    <row r="613" spans="1:16" ht="12.75">
      <c r="A613" s="1">
        <v>1993</v>
      </c>
      <c r="B613" s="1">
        <v>3</v>
      </c>
      <c r="C613" s="1" t="s">
        <v>42</v>
      </c>
      <c r="D613" s="1">
        <v>12</v>
      </c>
      <c r="E613" s="1" t="s">
        <v>462</v>
      </c>
      <c r="F613" s="1" t="s">
        <v>62</v>
      </c>
      <c r="G613" s="1" t="s">
        <v>15</v>
      </c>
      <c r="H613" s="1" t="s">
        <v>34</v>
      </c>
      <c r="I613" s="1">
        <f>COUNTIF(E613:$E2611,E613)</f>
        <v>1</v>
      </c>
      <c r="J613" s="1"/>
      <c r="K613" s="1"/>
      <c r="L613" s="1"/>
      <c r="M613" s="1"/>
      <c r="N613" s="1"/>
      <c r="O613" s="1">
        <f t="shared" si="9"/>
        <v>0</v>
      </c>
      <c r="P613" s="2"/>
    </row>
    <row r="614" spans="1:16" ht="12.75">
      <c r="A614" s="1">
        <v>1993</v>
      </c>
      <c r="B614" s="1">
        <v>3</v>
      </c>
      <c r="C614" s="1" t="s">
        <v>42</v>
      </c>
      <c r="D614" s="1">
        <v>12</v>
      </c>
      <c r="E614" s="1" t="s">
        <v>213</v>
      </c>
      <c r="F614" s="1" t="s">
        <v>214</v>
      </c>
      <c r="G614" s="1" t="s">
        <v>15</v>
      </c>
      <c r="H614" s="1" t="s">
        <v>20</v>
      </c>
      <c r="I614" s="1">
        <f>COUNTIF(E614:$E2612,E614)</f>
        <v>1</v>
      </c>
      <c r="J614" s="1"/>
      <c r="K614" s="1"/>
      <c r="L614" s="1">
        <v>1</v>
      </c>
      <c r="M614" s="1"/>
      <c r="N614" s="1"/>
      <c r="O614" s="1">
        <f t="shared" si="9"/>
        <v>1</v>
      </c>
      <c r="P614" s="2"/>
    </row>
    <row r="615" spans="1:16" ht="12.75">
      <c r="A615" s="1">
        <v>1993</v>
      </c>
      <c r="B615" s="1">
        <v>3</v>
      </c>
      <c r="C615" s="1" t="s">
        <v>42</v>
      </c>
      <c r="D615" s="1">
        <v>12</v>
      </c>
      <c r="E615" s="1" t="s">
        <v>231</v>
      </c>
      <c r="F615" s="1" t="s">
        <v>33</v>
      </c>
      <c r="G615" s="1" t="s">
        <v>15</v>
      </c>
      <c r="H615" s="1" t="s">
        <v>41</v>
      </c>
      <c r="I615" s="1">
        <f>COUNTIF(E615:$E2613,E615)</f>
        <v>1</v>
      </c>
      <c r="J615" s="1"/>
      <c r="K615" s="1"/>
      <c r="L615" s="1">
        <v>1</v>
      </c>
      <c r="M615" s="1"/>
      <c r="N615" s="1"/>
      <c r="O615" s="1">
        <f t="shared" si="9"/>
        <v>1</v>
      </c>
      <c r="P615" s="2"/>
    </row>
    <row r="616" spans="1:16" ht="12.75">
      <c r="A616" s="1">
        <v>1993</v>
      </c>
      <c r="B616" s="1">
        <v>2</v>
      </c>
      <c r="C616" s="1" t="s">
        <v>88</v>
      </c>
      <c r="D616" s="1">
        <v>11</v>
      </c>
      <c r="E616" s="1" t="s">
        <v>457</v>
      </c>
      <c r="F616" s="1" t="s">
        <v>240</v>
      </c>
      <c r="G616" s="1" t="s">
        <v>15</v>
      </c>
      <c r="H616" s="1" t="s">
        <v>56</v>
      </c>
      <c r="I616" s="1">
        <f>COUNTIF(E616:$E2614,E616)</f>
        <v>1</v>
      </c>
      <c r="J616" s="1"/>
      <c r="K616" s="1"/>
      <c r="L616" s="1"/>
      <c r="M616" s="1"/>
      <c r="N616" s="1"/>
      <c r="O616" s="1">
        <f t="shared" si="9"/>
        <v>0</v>
      </c>
      <c r="P616" s="2"/>
    </row>
    <row r="617" spans="1:16" ht="12.75">
      <c r="A617" s="1">
        <v>1993</v>
      </c>
      <c r="B617" s="1">
        <v>2</v>
      </c>
      <c r="C617" s="1" t="s">
        <v>88</v>
      </c>
      <c r="D617" s="1">
        <v>11</v>
      </c>
      <c r="E617" s="1" t="s">
        <v>456</v>
      </c>
      <c r="F617" s="1" t="s">
        <v>62</v>
      </c>
      <c r="G617" s="1" t="s">
        <v>15</v>
      </c>
      <c r="H617" s="1" t="s">
        <v>20</v>
      </c>
      <c r="I617" s="1">
        <f>COUNTIF(E617:$E2615,E617)</f>
        <v>1</v>
      </c>
      <c r="J617" s="1"/>
      <c r="K617" s="1"/>
      <c r="L617" s="1"/>
      <c r="M617" s="1"/>
      <c r="N617" s="1"/>
      <c r="O617" s="1">
        <f t="shared" si="9"/>
        <v>0</v>
      </c>
      <c r="P617" s="2"/>
    </row>
    <row r="618" spans="1:16" ht="12.75">
      <c r="A618" s="1">
        <v>1993</v>
      </c>
      <c r="B618" s="1">
        <v>2</v>
      </c>
      <c r="C618" s="1" t="s">
        <v>88</v>
      </c>
      <c r="D618" s="1">
        <v>11</v>
      </c>
      <c r="E618" s="1" t="s">
        <v>458</v>
      </c>
      <c r="F618" s="1" t="s">
        <v>240</v>
      </c>
      <c r="G618" s="1" t="s">
        <v>45</v>
      </c>
      <c r="H618" s="1" t="s">
        <v>41</v>
      </c>
      <c r="I618" s="1">
        <f>COUNTIF(E618:$E2616,E618)</f>
        <v>1</v>
      </c>
      <c r="J618" s="1"/>
      <c r="K618" s="1"/>
      <c r="L618" s="1"/>
      <c r="M618" s="1"/>
      <c r="N618" s="1"/>
      <c r="O618" s="1">
        <f t="shared" si="9"/>
        <v>0</v>
      </c>
      <c r="P618" s="2"/>
    </row>
    <row r="619" spans="1:16" ht="12.75">
      <c r="A619" s="1">
        <v>1993</v>
      </c>
      <c r="B619" s="1">
        <v>2</v>
      </c>
      <c r="C619" s="1" t="s">
        <v>88</v>
      </c>
      <c r="D619" s="1">
        <v>11</v>
      </c>
      <c r="E619" s="1" t="s">
        <v>455</v>
      </c>
      <c r="F619" s="1" t="s">
        <v>175</v>
      </c>
      <c r="G619" s="1" t="s">
        <v>45</v>
      </c>
      <c r="H619" s="1" t="s">
        <v>41</v>
      </c>
      <c r="I619" s="1">
        <f>COUNTIF(E619:$E2617,E619)</f>
        <v>2</v>
      </c>
      <c r="J619" s="1"/>
      <c r="K619" s="1"/>
      <c r="L619" s="1"/>
      <c r="M619" s="1"/>
      <c r="N619" s="1"/>
      <c r="O619" s="1">
        <f t="shared" si="9"/>
        <v>0</v>
      </c>
      <c r="P619" s="2"/>
    </row>
    <row r="620" spans="1:16" ht="12.75">
      <c r="A620" s="1">
        <v>1993</v>
      </c>
      <c r="B620" s="1">
        <v>2</v>
      </c>
      <c r="C620" s="1" t="s">
        <v>88</v>
      </c>
      <c r="D620" s="1">
        <v>11</v>
      </c>
      <c r="E620" s="1" t="s">
        <v>229</v>
      </c>
      <c r="F620" s="1" t="s">
        <v>49</v>
      </c>
      <c r="G620" s="1" t="s">
        <v>15</v>
      </c>
      <c r="H620" s="1" t="s">
        <v>16</v>
      </c>
      <c r="I620" s="1">
        <f>COUNTIF(E620:$E2618,E620)</f>
        <v>2</v>
      </c>
      <c r="J620" s="1"/>
      <c r="K620" s="1"/>
      <c r="L620" s="1">
        <v>1</v>
      </c>
      <c r="M620" s="1"/>
      <c r="N620" s="1"/>
      <c r="O620" s="1">
        <f t="shared" si="9"/>
        <v>1</v>
      </c>
      <c r="P620" s="2"/>
    </row>
    <row r="621" spans="1:16" ht="12.75">
      <c r="A621" s="1">
        <v>1993</v>
      </c>
      <c r="B621" s="1">
        <v>2</v>
      </c>
      <c r="C621" s="1" t="s">
        <v>88</v>
      </c>
      <c r="D621" s="1">
        <v>11</v>
      </c>
      <c r="E621" s="1" t="s">
        <v>230</v>
      </c>
      <c r="F621" s="1" t="s">
        <v>18</v>
      </c>
      <c r="G621" s="1" t="s">
        <v>19</v>
      </c>
      <c r="H621" s="1" t="s">
        <v>228</v>
      </c>
      <c r="I621" s="1">
        <f>COUNTIF(E621:$E2619,E621)</f>
        <v>1</v>
      </c>
      <c r="J621" s="1"/>
      <c r="K621" s="1"/>
      <c r="L621" s="1">
        <v>1</v>
      </c>
      <c r="M621" s="1"/>
      <c r="N621" s="1"/>
      <c r="O621" s="1">
        <f t="shared" si="9"/>
        <v>1</v>
      </c>
      <c r="P621" s="2"/>
    </row>
    <row r="622" spans="1:16" ht="12.75">
      <c r="A622" s="1">
        <v>1993</v>
      </c>
      <c r="B622" s="1">
        <v>1</v>
      </c>
      <c r="C622" s="1" t="s">
        <v>29</v>
      </c>
      <c r="D622" s="1">
        <v>10</v>
      </c>
      <c r="E622" s="1" t="s">
        <v>454</v>
      </c>
      <c r="F622" s="1" t="s">
        <v>49</v>
      </c>
      <c r="G622" s="1" t="s">
        <v>15</v>
      </c>
      <c r="H622" s="1" t="s">
        <v>16</v>
      </c>
      <c r="I622" s="1">
        <f>COUNTIF(E622:$E2620,E622)</f>
        <v>1</v>
      </c>
      <c r="J622" s="1"/>
      <c r="K622" s="1"/>
      <c r="L622" s="1"/>
      <c r="M622" s="1"/>
      <c r="N622" s="1"/>
      <c r="O622" s="1">
        <f t="shared" si="9"/>
        <v>0</v>
      </c>
      <c r="P622" s="2"/>
    </row>
    <row r="623" spans="1:16" ht="12.75">
      <c r="A623" s="1">
        <v>1993</v>
      </c>
      <c r="B623" s="1">
        <v>1</v>
      </c>
      <c r="C623" s="1" t="s">
        <v>29</v>
      </c>
      <c r="D623" s="1">
        <v>10</v>
      </c>
      <c r="E623" s="1" t="s">
        <v>453</v>
      </c>
      <c r="F623" s="1" t="s">
        <v>33</v>
      </c>
      <c r="G623" s="1" t="s">
        <v>15</v>
      </c>
      <c r="H623" s="1" t="s">
        <v>41</v>
      </c>
      <c r="I623" s="1">
        <f>COUNTIF(E623:$E2621,E623)</f>
        <v>1</v>
      </c>
      <c r="J623" s="1"/>
      <c r="K623" s="1"/>
      <c r="L623" s="1"/>
      <c r="M623" s="1"/>
      <c r="N623" s="1"/>
      <c r="O623" s="1">
        <f t="shared" si="9"/>
        <v>0</v>
      </c>
      <c r="P623" s="2"/>
    </row>
    <row r="624" spans="1:16" ht="12.75">
      <c r="A624" s="1">
        <v>1993</v>
      </c>
      <c r="B624" s="1">
        <v>1</v>
      </c>
      <c r="C624" s="1" t="s">
        <v>29</v>
      </c>
      <c r="D624" s="1">
        <v>10</v>
      </c>
      <c r="E624" s="1" t="s">
        <v>452</v>
      </c>
      <c r="F624" s="1" t="s">
        <v>18</v>
      </c>
      <c r="G624" s="1" t="s">
        <v>19</v>
      </c>
      <c r="H624" s="1" t="s">
        <v>100</v>
      </c>
      <c r="I624" s="1">
        <f>COUNTIF(E624:$E2622,E624)</f>
        <v>1</v>
      </c>
      <c r="J624" s="1"/>
      <c r="K624" s="1"/>
      <c r="L624" s="1"/>
      <c r="M624" s="1"/>
      <c r="N624" s="1"/>
      <c r="O624" s="1">
        <f t="shared" si="9"/>
        <v>0</v>
      </c>
      <c r="P624" s="2"/>
    </row>
    <row r="625" spans="1:16" ht="12.75">
      <c r="A625" s="1">
        <v>1993</v>
      </c>
      <c r="B625" s="1">
        <v>1</v>
      </c>
      <c r="C625" s="1" t="s">
        <v>29</v>
      </c>
      <c r="D625" s="1">
        <v>10</v>
      </c>
      <c r="E625" s="1" t="s">
        <v>455</v>
      </c>
      <c r="F625" s="1" t="s">
        <v>175</v>
      </c>
      <c r="G625" s="1" t="s">
        <v>45</v>
      </c>
      <c r="H625" s="1" t="s">
        <v>41</v>
      </c>
      <c r="I625" s="1">
        <f>COUNTIF(E625:$E2623,E625)</f>
        <v>1</v>
      </c>
      <c r="J625" s="1"/>
      <c r="K625" s="1"/>
      <c r="L625" s="1"/>
      <c r="M625" s="1"/>
      <c r="N625" s="1"/>
      <c r="O625" s="1">
        <f t="shared" si="9"/>
        <v>0</v>
      </c>
      <c r="P625" s="2"/>
    </row>
    <row r="626" spans="1:16" ht="12.75">
      <c r="A626" s="1">
        <v>1993</v>
      </c>
      <c r="B626" s="1">
        <v>1</v>
      </c>
      <c r="C626" s="1" t="s">
        <v>29</v>
      </c>
      <c r="D626" s="1">
        <v>10</v>
      </c>
      <c r="E626" s="1" t="s">
        <v>195</v>
      </c>
      <c r="F626" s="1" t="s">
        <v>18</v>
      </c>
      <c r="G626" s="1" t="s">
        <v>19</v>
      </c>
      <c r="H626" s="1" t="s">
        <v>16</v>
      </c>
      <c r="I626" s="1">
        <f>COUNTIF(E626:$E2624,E626)</f>
        <v>1</v>
      </c>
      <c r="J626" s="1"/>
      <c r="K626" s="1"/>
      <c r="L626" s="1"/>
      <c r="M626" s="1"/>
      <c r="N626" s="1"/>
      <c r="O626" s="1">
        <f t="shared" si="9"/>
        <v>0</v>
      </c>
      <c r="P626" s="2"/>
    </row>
    <row r="627" spans="1:16" ht="12.75">
      <c r="A627" s="1">
        <v>1993</v>
      </c>
      <c r="B627" s="1">
        <v>1</v>
      </c>
      <c r="C627" s="1" t="s">
        <v>29</v>
      </c>
      <c r="D627" s="1">
        <v>10</v>
      </c>
      <c r="E627" s="1" t="s">
        <v>227</v>
      </c>
      <c r="F627" s="1" t="s">
        <v>18</v>
      </c>
      <c r="G627" s="1" t="s">
        <v>19</v>
      </c>
      <c r="H627" s="1" t="s">
        <v>228</v>
      </c>
      <c r="I627" s="1">
        <f>COUNTIF(E627:$E2625,E627)</f>
        <v>2</v>
      </c>
      <c r="J627" s="1"/>
      <c r="K627" s="1"/>
      <c r="L627" s="1">
        <v>1</v>
      </c>
      <c r="M627" s="1"/>
      <c r="N627" s="1"/>
      <c r="O627" s="1">
        <f t="shared" si="9"/>
        <v>1</v>
      </c>
      <c r="P627" s="2"/>
    </row>
    <row r="628" spans="1:16" ht="12.75">
      <c r="A628" s="1">
        <v>1993</v>
      </c>
      <c r="B628" s="1">
        <v>1</v>
      </c>
      <c r="C628" s="1" t="s">
        <v>29</v>
      </c>
      <c r="D628" s="1">
        <v>10</v>
      </c>
      <c r="E628" s="1" t="s">
        <v>226</v>
      </c>
      <c r="F628" s="1" t="s">
        <v>18</v>
      </c>
      <c r="G628" s="1" t="s">
        <v>19</v>
      </c>
      <c r="H628" s="1" t="s">
        <v>20</v>
      </c>
      <c r="I628" s="1">
        <f>COUNTIF(E628:$E2626,E628)</f>
        <v>1</v>
      </c>
      <c r="J628" s="1"/>
      <c r="K628" s="1"/>
      <c r="L628" s="1">
        <v>1</v>
      </c>
      <c r="M628" s="1"/>
      <c r="N628" s="1"/>
      <c r="O628" s="1">
        <f t="shared" si="9"/>
        <v>1</v>
      </c>
      <c r="P628" s="2"/>
    </row>
    <row r="629" spans="1:16" ht="12.75">
      <c r="A629" s="1">
        <v>1993</v>
      </c>
      <c r="B629" s="1">
        <v>1</v>
      </c>
      <c r="C629" s="1" t="s">
        <v>29</v>
      </c>
      <c r="D629" s="1">
        <v>10</v>
      </c>
      <c r="E629" s="1" t="s">
        <v>69</v>
      </c>
      <c r="F629" s="1" t="s">
        <v>49</v>
      </c>
      <c r="G629" s="1" t="s">
        <v>15</v>
      </c>
      <c r="H629" s="1" t="s">
        <v>16</v>
      </c>
      <c r="I629" s="1">
        <f>COUNTIF(E629:$E2627,E629)</f>
        <v>3</v>
      </c>
      <c r="J629" s="1"/>
      <c r="K629" s="1"/>
      <c r="L629" s="1">
        <v>1</v>
      </c>
      <c r="M629" s="1"/>
      <c r="N629" s="1"/>
      <c r="O629" s="1">
        <f t="shared" si="9"/>
        <v>1</v>
      </c>
      <c r="P629" s="2"/>
    </row>
    <row r="630" spans="1:16" ht="12.75">
      <c r="A630" s="1">
        <v>1992</v>
      </c>
      <c r="B630" s="1">
        <v>6</v>
      </c>
      <c r="C630" s="1" t="s">
        <v>102</v>
      </c>
      <c r="D630" s="1">
        <v>17</v>
      </c>
      <c r="E630" s="1" t="s">
        <v>476</v>
      </c>
      <c r="F630" s="1" t="s">
        <v>18</v>
      </c>
      <c r="G630" s="1" t="s">
        <v>19</v>
      </c>
      <c r="H630" s="1" t="s">
        <v>34</v>
      </c>
      <c r="I630" s="1">
        <f>COUNTIF(E630:$E2628,E630)</f>
        <v>1</v>
      </c>
      <c r="J630" s="1"/>
      <c r="K630" s="1"/>
      <c r="L630" s="1"/>
      <c r="M630" s="1"/>
      <c r="N630" s="1"/>
      <c r="O630" s="1">
        <f t="shared" si="9"/>
        <v>0</v>
      </c>
      <c r="P630" s="2"/>
    </row>
    <row r="631" spans="1:16" ht="12.75">
      <c r="A631" s="1">
        <v>1992</v>
      </c>
      <c r="B631" s="1">
        <v>6</v>
      </c>
      <c r="C631" s="1" t="s">
        <v>102</v>
      </c>
      <c r="D631" s="1">
        <v>17</v>
      </c>
      <c r="E631" s="1" t="s">
        <v>475</v>
      </c>
      <c r="F631" s="1" t="s">
        <v>49</v>
      </c>
      <c r="G631" s="1" t="s">
        <v>15</v>
      </c>
      <c r="H631" s="1" t="s">
        <v>34</v>
      </c>
      <c r="I631" s="1">
        <f>COUNTIF(E631:$E2629,E631)</f>
        <v>2</v>
      </c>
      <c r="J631" s="1"/>
      <c r="K631" s="1"/>
      <c r="L631" s="1"/>
      <c r="M631" s="1"/>
      <c r="N631" s="1"/>
      <c r="O631" s="1">
        <f t="shared" si="9"/>
        <v>0</v>
      </c>
      <c r="P631" s="2"/>
    </row>
    <row r="632" spans="1:16" ht="12.75">
      <c r="A632" s="1">
        <v>1992</v>
      </c>
      <c r="B632" s="1">
        <v>6</v>
      </c>
      <c r="C632" s="1" t="s">
        <v>102</v>
      </c>
      <c r="D632" s="1">
        <v>17</v>
      </c>
      <c r="E632" s="1" t="s">
        <v>366</v>
      </c>
      <c r="F632" s="1" t="s">
        <v>18</v>
      </c>
      <c r="G632" s="1" t="s">
        <v>19</v>
      </c>
      <c r="H632" s="1" t="s">
        <v>16</v>
      </c>
      <c r="I632" s="1">
        <f>COUNTIF(E632:$E2630,E632)</f>
        <v>2</v>
      </c>
      <c r="J632" s="1"/>
      <c r="K632" s="1"/>
      <c r="L632" s="1"/>
      <c r="M632" s="1"/>
      <c r="N632" s="1"/>
      <c r="O632" s="1">
        <f t="shared" si="9"/>
        <v>0</v>
      </c>
      <c r="P632" s="2"/>
    </row>
    <row r="633" spans="1:16" ht="12.75">
      <c r="A633" s="1">
        <v>1992</v>
      </c>
      <c r="B633" s="1">
        <v>6</v>
      </c>
      <c r="C633" s="1" t="s">
        <v>102</v>
      </c>
      <c r="D633" s="1">
        <v>17</v>
      </c>
      <c r="E633" s="1" t="s">
        <v>210</v>
      </c>
      <c r="F633" s="1" t="s">
        <v>22</v>
      </c>
      <c r="G633" s="1" t="s">
        <v>15</v>
      </c>
      <c r="H633" s="1" t="s">
        <v>16</v>
      </c>
      <c r="I633" s="1">
        <f>COUNTIF(E633:$E2631,E633)</f>
        <v>6</v>
      </c>
      <c r="J633" s="1"/>
      <c r="K633" s="1"/>
      <c r="L633" s="1"/>
      <c r="M633" s="1"/>
      <c r="N633" s="1"/>
      <c r="O633" s="1">
        <f t="shared" si="9"/>
        <v>0</v>
      </c>
      <c r="P633" s="2"/>
    </row>
    <row r="634" spans="1:16" ht="12.75">
      <c r="A634" s="1">
        <v>1992</v>
      </c>
      <c r="B634" s="1">
        <v>5</v>
      </c>
      <c r="C634" s="1" t="s">
        <v>98</v>
      </c>
      <c r="D634" s="1">
        <v>16</v>
      </c>
      <c r="E634" s="1" t="s">
        <v>475</v>
      </c>
      <c r="F634" s="1" t="s">
        <v>49</v>
      </c>
      <c r="G634" s="1" t="s">
        <v>15</v>
      </c>
      <c r="H634" s="1" t="s">
        <v>34</v>
      </c>
      <c r="I634" s="1">
        <f>COUNTIF(E634:$E2632,E634)</f>
        <v>1</v>
      </c>
      <c r="J634" s="1"/>
      <c r="K634" s="1"/>
      <c r="L634" s="1"/>
      <c r="M634" s="1"/>
      <c r="N634" s="1"/>
      <c r="O634" s="1">
        <f t="shared" si="9"/>
        <v>0</v>
      </c>
      <c r="P634" s="2"/>
    </row>
    <row r="635" spans="1:16" ht="12.75">
      <c r="A635" s="1">
        <v>1992</v>
      </c>
      <c r="B635" s="1">
        <v>5</v>
      </c>
      <c r="C635" s="1" t="s">
        <v>98</v>
      </c>
      <c r="D635" s="1">
        <v>16</v>
      </c>
      <c r="E635" s="1" t="s">
        <v>198</v>
      </c>
      <c r="F635" s="1" t="s">
        <v>22</v>
      </c>
      <c r="G635" s="1" t="s">
        <v>15</v>
      </c>
      <c r="H635" s="1" t="s">
        <v>16</v>
      </c>
      <c r="I635" s="1">
        <f>COUNTIF(E635:$E2633,E635)</f>
        <v>1</v>
      </c>
      <c r="J635" s="1"/>
      <c r="K635" s="1"/>
      <c r="L635" s="1"/>
      <c r="M635" s="1"/>
      <c r="N635" s="1"/>
      <c r="O635" s="1">
        <f t="shared" si="9"/>
        <v>0</v>
      </c>
      <c r="P635" s="2"/>
    </row>
    <row r="636" spans="1:16" ht="12.75">
      <c r="A636" s="1">
        <v>1992</v>
      </c>
      <c r="B636" s="1">
        <v>5</v>
      </c>
      <c r="C636" s="1" t="s">
        <v>98</v>
      </c>
      <c r="D636" s="1">
        <v>16</v>
      </c>
      <c r="E636" s="1" t="s">
        <v>210</v>
      </c>
      <c r="F636" s="1" t="s">
        <v>22</v>
      </c>
      <c r="G636" s="1" t="s">
        <v>15</v>
      </c>
      <c r="H636" s="1" t="s">
        <v>16</v>
      </c>
      <c r="I636" s="1">
        <f>COUNTIF(E636:$E2634,E636)</f>
        <v>5</v>
      </c>
      <c r="J636" s="1"/>
      <c r="K636" s="1"/>
      <c r="L636" s="1"/>
      <c r="M636" s="1"/>
      <c r="N636" s="1"/>
      <c r="O636" s="1">
        <f t="shared" si="9"/>
        <v>0</v>
      </c>
      <c r="P636" s="2"/>
    </row>
    <row r="637" spans="1:16" ht="12.75">
      <c r="A637" s="1">
        <v>1992</v>
      </c>
      <c r="B637" s="1">
        <v>4</v>
      </c>
      <c r="C637" s="1" t="s">
        <v>95</v>
      </c>
      <c r="D637" s="1">
        <v>15</v>
      </c>
      <c r="E637" s="1" t="s">
        <v>229</v>
      </c>
      <c r="F637" s="1" t="s">
        <v>49</v>
      </c>
      <c r="G637" s="1" t="s">
        <v>15</v>
      </c>
      <c r="H637" s="1" t="s">
        <v>16</v>
      </c>
      <c r="I637" s="1">
        <f>COUNTIF(E637:$E2635,E637)</f>
        <v>1</v>
      </c>
      <c r="J637" s="1"/>
      <c r="K637" s="1"/>
      <c r="L637" s="1"/>
      <c r="M637" s="1"/>
      <c r="N637" s="1"/>
      <c r="O637" s="1">
        <f t="shared" si="9"/>
        <v>0</v>
      </c>
      <c r="P637" s="2"/>
    </row>
    <row r="638" spans="1:16" ht="12.75">
      <c r="A638" s="1">
        <v>1992</v>
      </c>
      <c r="B638" s="1">
        <v>4</v>
      </c>
      <c r="C638" s="1" t="s">
        <v>95</v>
      </c>
      <c r="D638" s="1">
        <v>15</v>
      </c>
      <c r="E638" s="1" t="s">
        <v>474</v>
      </c>
      <c r="F638" s="1" t="s">
        <v>18</v>
      </c>
      <c r="G638" s="1" t="s">
        <v>19</v>
      </c>
      <c r="H638" s="1" t="s">
        <v>20</v>
      </c>
      <c r="I638" s="1">
        <f>COUNTIF(E638:$E2636,E638)</f>
        <v>1</v>
      </c>
      <c r="J638" s="1"/>
      <c r="K638" s="1"/>
      <c r="L638" s="1"/>
      <c r="M638" s="1"/>
      <c r="N638" s="1"/>
      <c r="O638" s="1">
        <f t="shared" si="9"/>
        <v>0</v>
      </c>
      <c r="P638" s="2"/>
    </row>
    <row r="639" spans="1:16" ht="12.75">
      <c r="A639" s="1">
        <v>1992</v>
      </c>
      <c r="B639" s="1">
        <v>4</v>
      </c>
      <c r="C639" s="1" t="s">
        <v>95</v>
      </c>
      <c r="D639" s="1">
        <v>15</v>
      </c>
      <c r="E639" s="1" t="s">
        <v>470</v>
      </c>
      <c r="F639" s="1" t="s">
        <v>49</v>
      </c>
      <c r="G639" s="1" t="s">
        <v>15</v>
      </c>
      <c r="H639" s="1" t="s">
        <v>34</v>
      </c>
      <c r="I639" s="1">
        <f>COUNTIF(E639:$E2637,E639)</f>
        <v>2</v>
      </c>
      <c r="J639" s="1"/>
      <c r="K639" s="1"/>
      <c r="L639" s="1"/>
      <c r="M639" s="1"/>
      <c r="N639" s="1"/>
      <c r="O639" s="1">
        <f t="shared" si="9"/>
        <v>0</v>
      </c>
      <c r="P639" s="2"/>
    </row>
    <row r="640" spans="1:16" ht="12.75">
      <c r="A640" s="1">
        <v>1992</v>
      </c>
      <c r="B640" s="1">
        <v>4</v>
      </c>
      <c r="C640" s="1" t="s">
        <v>95</v>
      </c>
      <c r="D640" s="1">
        <v>15</v>
      </c>
      <c r="E640" s="1" t="s">
        <v>245</v>
      </c>
      <c r="F640" s="1" t="s">
        <v>18</v>
      </c>
      <c r="G640" s="1" t="s">
        <v>19</v>
      </c>
      <c r="H640" s="1" t="s">
        <v>41</v>
      </c>
      <c r="I640" s="1">
        <f>COUNTIF(E640:$E2638,E640)</f>
        <v>4</v>
      </c>
      <c r="J640" s="1"/>
      <c r="K640" s="1"/>
      <c r="L640" s="1"/>
      <c r="M640" s="1"/>
      <c r="N640" s="1"/>
      <c r="O640" s="1">
        <f t="shared" si="9"/>
        <v>0</v>
      </c>
      <c r="P640" s="2"/>
    </row>
    <row r="641" spans="1:16" ht="12.75">
      <c r="A641" s="1">
        <v>1992</v>
      </c>
      <c r="B641" s="1">
        <v>4</v>
      </c>
      <c r="C641" s="1" t="s">
        <v>95</v>
      </c>
      <c r="D641" s="1">
        <v>15</v>
      </c>
      <c r="E641" s="1" t="s">
        <v>436</v>
      </c>
      <c r="F641" s="1" t="s">
        <v>22</v>
      </c>
      <c r="G641" s="1" t="s">
        <v>15</v>
      </c>
      <c r="H641" s="1" t="s">
        <v>16</v>
      </c>
      <c r="I641" s="1">
        <f>COUNTIF(E641:$E2639,E641)</f>
        <v>2</v>
      </c>
      <c r="J641" s="1"/>
      <c r="K641" s="1"/>
      <c r="L641" s="1"/>
      <c r="M641" s="1"/>
      <c r="N641" s="1"/>
      <c r="O641" s="1">
        <f t="shared" si="9"/>
        <v>0</v>
      </c>
      <c r="P641" s="2"/>
    </row>
    <row r="642" spans="1:16" ht="12.75">
      <c r="A642" s="1">
        <v>1992</v>
      </c>
      <c r="B642" s="1">
        <v>3</v>
      </c>
      <c r="C642" s="1" t="s">
        <v>42</v>
      </c>
      <c r="D642" s="1">
        <v>14</v>
      </c>
      <c r="E642" s="1" t="s">
        <v>192</v>
      </c>
      <c r="F642" s="1" t="s">
        <v>18</v>
      </c>
      <c r="G642" s="1" t="s">
        <v>19</v>
      </c>
      <c r="H642" s="1" t="s">
        <v>228</v>
      </c>
      <c r="I642" s="1">
        <f>COUNTIF(E642:$E2640,E642)</f>
        <v>1</v>
      </c>
      <c r="J642" s="1"/>
      <c r="K642" s="1"/>
      <c r="L642" s="1"/>
      <c r="M642" s="1"/>
      <c r="N642" s="1"/>
      <c r="O642" s="1">
        <f t="shared" si="9"/>
        <v>0</v>
      </c>
      <c r="P642" s="2"/>
    </row>
    <row r="643" spans="1:16" ht="12.75">
      <c r="A643" s="1">
        <v>1992</v>
      </c>
      <c r="B643" s="1">
        <v>3</v>
      </c>
      <c r="C643" s="1" t="s">
        <v>42</v>
      </c>
      <c r="D643" s="1">
        <v>14</v>
      </c>
      <c r="E643" s="1" t="s">
        <v>473</v>
      </c>
      <c r="F643" s="1" t="s">
        <v>22</v>
      </c>
      <c r="G643" s="1" t="s">
        <v>15</v>
      </c>
      <c r="H643" s="1" t="s">
        <v>16</v>
      </c>
      <c r="I643" s="1">
        <f>COUNTIF(E643:$E2641,E643)</f>
        <v>1</v>
      </c>
      <c r="J643" s="1"/>
      <c r="K643" s="1"/>
      <c r="L643" s="1"/>
      <c r="M643" s="1"/>
      <c r="N643" s="1"/>
      <c r="O643" s="1">
        <f aca="true" t="shared" si="10" ref="O643:O706">SUM(J643:N643)</f>
        <v>0</v>
      </c>
      <c r="P643" s="2"/>
    </row>
    <row r="644" spans="1:16" ht="12.75">
      <c r="A644" s="1">
        <v>1992</v>
      </c>
      <c r="B644" s="1">
        <v>3</v>
      </c>
      <c r="C644" s="1" t="s">
        <v>42</v>
      </c>
      <c r="D644" s="1">
        <v>14</v>
      </c>
      <c r="E644" s="1" t="s">
        <v>472</v>
      </c>
      <c r="F644" s="1" t="s">
        <v>18</v>
      </c>
      <c r="G644" s="1" t="s">
        <v>19</v>
      </c>
      <c r="H644" s="1" t="s">
        <v>20</v>
      </c>
      <c r="I644" s="1">
        <f>COUNTIF(E644:$E2642,E644)</f>
        <v>1</v>
      </c>
      <c r="J644" s="1"/>
      <c r="K644" s="1"/>
      <c r="L644" s="1"/>
      <c r="M644" s="1"/>
      <c r="N644" s="1"/>
      <c r="O644" s="1">
        <f t="shared" si="10"/>
        <v>0</v>
      </c>
      <c r="P644" s="2"/>
    </row>
    <row r="645" spans="1:16" ht="12.75">
      <c r="A645" s="1">
        <v>1992</v>
      </c>
      <c r="B645" s="1">
        <v>3</v>
      </c>
      <c r="C645" s="1" t="s">
        <v>42</v>
      </c>
      <c r="D645" s="1">
        <v>14</v>
      </c>
      <c r="E645" s="1" t="s">
        <v>468</v>
      </c>
      <c r="F645" s="1" t="s">
        <v>469</v>
      </c>
      <c r="G645" s="1" t="s">
        <v>15</v>
      </c>
      <c r="H645" s="1" t="s">
        <v>41</v>
      </c>
      <c r="I645" s="1">
        <f>COUNTIF(E645:$E2643,E645)</f>
        <v>2</v>
      </c>
      <c r="J645" s="1"/>
      <c r="K645" s="1"/>
      <c r="L645" s="1"/>
      <c r="M645" s="1"/>
      <c r="N645" s="1"/>
      <c r="O645" s="1">
        <f t="shared" si="10"/>
        <v>0</v>
      </c>
      <c r="P645" s="2"/>
    </row>
    <row r="646" spans="1:16" ht="12.75">
      <c r="A646" s="1">
        <v>1992</v>
      </c>
      <c r="B646" s="1">
        <v>3</v>
      </c>
      <c r="C646" s="1" t="s">
        <v>42</v>
      </c>
      <c r="D646" s="1">
        <v>14</v>
      </c>
      <c r="E646" s="1" t="s">
        <v>436</v>
      </c>
      <c r="F646" s="1" t="s">
        <v>22</v>
      </c>
      <c r="G646" s="1" t="s">
        <v>15</v>
      </c>
      <c r="H646" s="1" t="s">
        <v>16</v>
      </c>
      <c r="I646" s="1">
        <f>COUNTIF(E646:$E2644,E646)</f>
        <v>1</v>
      </c>
      <c r="J646" s="1"/>
      <c r="K646" s="1"/>
      <c r="L646" s="1"/>
      <c r="M646" s="1"/>
      <c r="N646" s="1"/>
      <c r="O646" s="1">
        <f t="shared" si="10"/>
        <v>0</v>
      </c>
      <c r="P646" s="2"/>
    </row>
    <row r="647" spans="1:16" ht="12.75">
      <c r="A647" s="1">
        <v>1992</v>
      </c>
      <c r="B647" s="1">
        <v>2</v>
      </c>
      <c r="C647" s="1" t="s">
        <v>88</v>
      </c>
      <c r="D647" s="1">
        <v>13</v>
      </c>
      <c r="E647" s="1" t="s">
        <v>471</v>
      </c>
      <c r="F647" s="1" t="s">
        <v>62</v>
      </c>
      <c r="G647" s="1" t="s">
        <v>15</v>
      </c>
      <c r="H647" s="1" t="s">
        <v>34</v>
      </c>
      <c r="I647" s="1">
        <f>COUNTIF(E647:$E2645,E647)</f>
        <v>1</v>
      </c>
      <c r="J647" s="1"/>
      <c r="K647" s="1"/>
      <c r="L647" s="1"/>
      <c r="M647" s="1"/>
      <c r="N647" s="1"/>
      <c r="O647" s="1">
        <f t="shared" si="10"/>
        <v>0</v>
      </c>
      <c r="P647" s="2"/>
    </row>
    <row r="648" spans="1:16" ht="12.75">
      <c r="A648" s="1">
        <v>1992</v>
      </c>
      <c r="B648" s="1">
        <v>2</v>
      </c>
      <c r="C648" s="1" t="s">
        <v>88</v>
      </c>
      <c r="D648" s="1">
        <v>13</v>
      </c>
      <c r="E648" s="1" t="s">
        <v>466</v>
      </c>
      <c r="F648" s="1" t="s">
        <v>75</v>
      </c>
      <c r="G648" s="1" t="s">
        <v>45</v>
      </c>
      <c r="H648" s="1" t="s">
        <v>34</v>
      </c>
      <c r="I648" s="1">
        <f>COUNTIF(E648:$E2646,E648)</f>
        <v>2</v>
      </c>
      <c r="J648" s="1"/>
      <c r="K648" s="1"/>
      <c r="L648" s="1"/>
      <c r="M648" s="1"/>
      <c r="N648" s="1"/>
      <c r="O648" s="1">
        <f t="shared" si="10"/>
        <v>0</v>
      </c>
      <c r="P648" s="2"/>
    </row>
    <row r="649" spans="1:16" ht="12.75">
      <c r="A649" s="1">
        <v>1992</v>
      </c>
      <c r="B649" s="1">
        <v>2</v>
      </c>
      <c r="C649" s="1" t="s">
        <v>88</v>
      </c>
      <c r="D649" s="1">
        <v>13</v>
      </c>
      <c r="E649" s="1" t="s">
        <v>322</v>
      </c>
      <c r="F649" s="1" t="s">
        <v>18</v>
      </c>
      <c r="G649" s="1" t="s">
        <v>19</v>
      </c>
      <c r="H649" s="1" t="s">
        <v>20</v>
      </c>
      <c r="I649" s="1">
        <f>COUNTIF(E649:$E2647,E649)</f>
        <v>6</v>
      </c>
      <c r="J649" s="1"/>
      <c r="K649" s="1"/>
      <c r="L649" s="1"/>
      <c r="M649" s="1"/>
      <c r="N649" s="1"/>
      <c r="O649" s="1">
        <f t="shared" si="10"/>
        <v>0</v>
      </c>
      <c r="P649" s="2"/>
    </row>
    <row r="650" spans="1:16" ht="12.75">
      <c r="A650" s="1">
        <v>1992</v>
      </c>
      <c r="B650" s="1">
        <v>2</v>
      </c>
      <c r="C650" s="1" t="s">
        <v>88</v>
      </c>
      <c r="D650" s="1">
        <v>13</v>
      </c>
      <c r="E650" s="1" t="s">
        <v>470</v>
      </c>
      <c r="F650" s="1" t="s">
        <v>49</v>
      </c>
      <c r="G650" s="1" t="s">
        <v>15</v>
      </c>
      <c r="H650" s="1" t="s">
        <v>34</v>
      </c>
      <c r="I650" s="1">
        <f>COUNTIF(E650:$E2648,E650)</f>
        <v>1</v>
      </c>
      <c r="J650" s="1"/>
      <c r="K650" s="1"/>
      <c r="L650" s="1"/>
      <c r="M650" s="1"/>
      <c r="N650" s="1"/>
      <c r="O650" s="1">
        <f t="shared" si="10"/>
        <v>0</v>
      </c>
      <c r="P650" s="2"/>
    </row>
    <row r="651" spans="1:16" ht="12.75">
      <c r="A651" s="1">
        <v>1992</v>
      </c>
      <c r="B651" s="1">
        <v>2</v>
      </c>
      <c r="C651" s="1" t="s">
        <v>88</v>
      </c>
      <c r="D651" s="1">
        <v>13</v>
      </c>
      <c r="E651" s="1" t="s">
        <v>311</v>
      </c>
      <c r="F651" s="1" t="s">
        <v>18</v>
      </c>
      <c r="G651" s="1" t="s">
        <v>19</v>
      </c>
      <c r="H651" s="1" t="s">
        <v>34</v>
      </c>
      <c r="I651" s="1">
        <f>COUNTIF(E651:$E2649,E651)</f>
        <v>2</v>
      </c>
      <c r="J651" s="1"/>
      <c r="K651" s="1"/>
      <c r="L651" s="1"/>
      <c r="M651" s="1"/>
      <c r="N651" s="1"/>
      <c r="O651" s="1">
        <f t="shared" si="10"/>
        <v>0</v>
      </c>
      <c r="P651" s="2"/>
    </row>
    <row r="652" spans="1:16" ht="12.75">
      <c r="A652" s="1">
        <v>1992</v>
      </c>
      <c r="B652" s="1">
        <v>1</v>
      </c>
      <c r="C652" s="1" t="s">
        <v>29</v>
      </c>
      <c r="D652" s="1">
        <v>12</v>
      </c>
      <c r="E652" s="1" t="s">
        <v>169</v>
      </c>
      <c r="F652" s="1" t="s">
        <v>18</v>
      </c>
      <c r="G652" s="1" t="s">
        <v>19</v>
      </c>
      <c r="H652" s="1" t="s">
        <v>126</v>
      </c>
      <c r="I652" s="1">
        <f>COUNTIF(E652:$E2650,E652)</f>
        <v>1</v>
      </c>
      <c r="J652" s="1"/>
      <c r="K652" s="1"/>
      <c r="L652" s="1"/>
      <c r="M652" s="1"/>
      <c r="N652" s="1"/>
      <c r="O652" s="1">
        <f t="shared" si="10"/>
        <v>0</v>
      </c>
      <c r="P652" s="2"/>
    </row>
    <row r="653" spans="1:16" ht="12.75">
      <c r="A653" s="1">
        <v>1992</v>
      </c>
      <c r="B653" s="1">
        <v>1</v>
      </c>
      <c r="C653" s="1" t="s">
        <v>29</v>
      </c>
      <c r="D653" s="1">
        <v>12</v>
      </c>
      <c r="E653" s="1" t="s">
        <v>466</v>
      </c>
      <c r="F653" s="1" t="s">
        <v>75</v>
      </c>
      <c r="G653" s="1" t="s">
        <v>45</v>
      </c>
      <c r="H653" s="1" t="s">
        <v>34</v>
      </c>
      <c r="I653" s="1">
        <f>COUNTIF(E653:$E2651,E653)</f>
        <v>1</v>
      </c>
      <c r="J653" s="1"/>
      <c r="K653" s="1"/>
      <c r="L653" s="1"/>
      <c r="M653" s="1"/>
      <c r="N653" s="1"/>
      <c r="O653" s="1">
        <f t="shared" si="10"/>
        <v>0</v>
      </c>
      <c r="P653" s="2"/>
    </row>
    <row r="654" spans="1:16" ht="12.75">
      <c r="A654" s="1">
        <v>1992</v>
      </c>
      <c r="B654" s="1">
        <v>1</v>
      </c>
      <c r="C654" s="1" t="s">
        <v>29</v>
      </c>
      <c r="D654" s="1">
        <v>12</v>
      </c>
      <c r="E654" s="1" t="s">
        <v>153</v>
      </c>
      <c r="F654" s="1" t="s">
        <v>18</v>
      </c>
      <c r="G654" s="1" t="s">
        <v>19</v>
      </c>
      <c r="H654" s="1" t="s">
        <v>20</v>
      </c>
      <c r="I654" s="1">
        <f>COUNTIF(E654:$E2652,E654)</f>
        <v>2</v>
      </c>
      <c r="J654" s="1"/>
      <c r="K654" s="1"/>
      <c r="L654" s="1"/>
      <c r="M654" s="1"/>
      <c r="N654" s="1"/>
      <c r="O654" s="1">
        <f t="shared" si="10"/>
        <v>0</v>
      </c>
      <c r="P654" s="2"/>
    </row>
    <row r="655" spans="1:16" ht="12.75">
      <c r="A655" s="1">
        <v>1992</v>
      </c>
      <c r="B655" s="1">
        <v>1</v>
      </c>
      <c r="C655" s="1" t="s">
        <v>29</v>
      </c>
      <c r="D655" s="1">
        <v>12</v>
      </c>
      <c r="E655" s="1" t="s">
        <v>467</v>
      </c>
      <c r="F655" s="1" t="s">
        <v>22</v>
      </c>
      <c r="G655" s="1" t="s">
        <v>15</v>
      </c>
      <c r="H655" s="1" t="s">
        <v>34</v>
      </c>
      <c r="I655" s="1">
        <f>COUNTIF(E655:$E2653,E655)</f>
        <v>1</v>
      </c>
      <c r="J655" s="1"/>
      <c r="K655" s="1"/>
      <c r="L655" s="1"/>
      <c r="M655" s="1"/>
      <c r="N655" s="1"/>
      <c r="O655" s="1">
        <f t="shared" si="10"/>
        <v>0</v>
      </c>
      <c r="P655" s="2"/>
    </row>
    <row r="656" spans="1:16" ht="12.75">
      <c r="A656" s="1">
        <v>1992</v>
      </c>
      <c r="B656" s="1">
        <v>1</v>
      </c>
      <c r="C656" s="1" t="s">
        <v>29</v>
      </c>
      <c r="D656" s="1">
        <v>12</v>
      </c>
      <c r="E656" s="1" t="s">
        <v>468</v>
      </c>
      <c r="F656" s="1" t="s">
        <v>469</v>
      </c>
      <c r="G656" s="1" t="s">
        <v>15</v>
      </c>
      <c r="H656" s="1" t="s">
        <v>41</v>
      </c>
      <c r="I656" s="1">
        <f>COUNTIF(E656:$E2654,E656)</f>
        <v>1</v>
      </c>
      <c r="J656" s="1"/>
      <c r="K656" s="1"/>
      <c r="L656" s="1"/>
      <c r="M656" s="1"/>
      <c r="N656" s="1"/>
      <c r="O656" s="1">
        <f t="shared" si="10"/>
        <v>0</v>
      </c>
      <c r="P656" s="2"/>
    </row>
    <row r="657" spans="1:16" ht="12.75">
      <c r="A657" s="1">
        <v>1991</v>
      </c>
      <c r="B657" s="1">
        <v>6</v>
      </c>
      <c r="C657" s="1" t="s">
        <v>102</v>
      </c>
      <c r="D657" s="1">
        <v>10</v>
      </c>
      <c r="E657" s="1" t="s">
        <v>478</v>
      </c>
      <c r="F657" s="1" t="s">
        <v>75</v>
      </c>
      <c r="G657" s="1" t="s">
        <v>45</v>
      </c>
      <c r="H657" s="1" t="s">
        <v>16</v>
      </c>
      <c r="I657" s="1">
        <f>COUNTIF(E657:$E2655,E657)</f>
        <v>2</v>
      </c>
      <c r="J657" s="1"/>
      <c r="K657" s="1"/>
      <c r="L657" s="1"/>
      <c r="M657" s="1"/>
      <c r="N657" s="1"/>
      <c r="O657" s="1">
        <f t="shared" si="10"/>
        <v>0</v>
      </c>
      <c r="P657" s="2"/>
    </row>
    <row r="658" spans="1:16" ht="12.75">
      <c r="A658" s="1">
        <v>1991</v>
      </c>
      <c r="B658" s="1">
        <v>6</v>
      </c>
      <c r="C658" s="1" t="s">
        <v>102</v>
      </c>
      <c r="D658" s="1">
        <v>10</v>
      </c>
      <c r="E658" s="1" t="s">
        <v>184</v>
      </c>
      <c r="F658" s="1" t="s">
        <v>18</v>
      </c>
      <c r="G658" s="1" t="s">
        <v>19</v>
      </c>
      <c r="H658" s="1" t="s">
        <v>228</v>
      </c>
      <c r="I658" s="1">
        <f>COUNTIF(E658:$E2656,E658)</f>
        <v>2</v>
      </c>
      <c r="J658" s="1"/>
      <c r="K658" s="1"/>
      <c r="L658" s="1"/>
      <c r="M658" s="1"/>
      <c r="N658" s="1"/>
      <c r="O658" s="1">
        <f t="shared" si="10"/>
        <v>0</v>
      </c>
      <c r="P658" s="2"/>
    </row>
    <row r="659" spans="1:16" ht="12.75">
      <c r="A659" s="1">
        <v>1991</v>
      </c>
      <c r="B659" s="1">
        <v>6</v>
      </c>
      <c r="C659" s="1" t="s">
        <v>102</v>
      </c>
      <c r="D659" s="1">
        <v>10</v>
      </c>
      <c r="E659" s="1" t="s">
        <v>121</v>
      </c>
      <c r="F659" s="1" t="s">
        <v>28</v>
      </c>
      <c r="G659" s="1" t="s">
        <v>15</v>
      </c>
      <c r="H659" s="1" t="s">
        <v>41</v>
      </c>
      <c r="I659" s="1">
        <f>COUNTIF(E659:$E2657,E659)</f>
        <v>2</v>
      </c>
      <c r="J659" s="1"/>
      <c r="K659" s="1"/>
      <c r="L659" s="1"/>
      <c r="M659" s="1"/>
      <c r="N659" s="1"/>
      <c r="O659" s="1">
        <f t="shared" si="10"/>
        <v>0</v>
      </c>
      <c r="P659" s="2"/>
    </row>
    <row r="660" spans="1:16" ht="12.75">
      <c r="A660" s="1">
        <v>1991</v>
      </c>
      <c r="B660" s="1">
        <v>6</v>
      </c>
      <c r="C660" s="1" t="s">
        <v>102</v>
      </c>
      <c r="D660" s="1">
        <v>10</v>
      </c>
      <c r="E660" s="1" t="s">
        <v>243</v>
      </c>
      <c r="F660" s="1" t="s">
        <v>38</v>
      </c>
      <c r="G660" s="1" t="s">
        <v>15</v>
      </c>
      <c r="H660" s="1" t="s">
        <v>16</v>
      </c>
      <c r="I660" s="1">
        <f>COUNTIF(E660:$E2658,E660)</f>
        <v>8</v>
      </c>
      <c r="J660" s="1"/>
      <c r="K660" s="1"/>
      <c r="L660" s="1"/>
      <c r="M660" s="1"/>
      <c r="N660" s="1"/>
      <c r="O660" s="1">
        <f t="shared" si="10"/>
        <v>0</v>
      </c>
      <c r="P660" s="2"/>
    </row>
    <row r="661" spans="1:16" ht="12.75">
      <c r="A661" s="1">
        <v>1991</v>
      </c>
      <c r="B661" s="1">
        <v>5</v>
      </c>
      <c r="C661" s="1" t="s">
        <v>98</v>
      </c>
      <c r="D661" s="1">
        <v>9</v>
      </c>
      <c r="E661" s="1" t="s">
        <v>189</v>
      </c>
      <c r="F661" s="1" t="s">
        <v>38</v>
      </c>
      <c r="G661" s="1" t="s">
        <v>15</v>
      </c>
      <c r="H661" s="1" t="s">
        <v>16</v>
      </c>
      <c r="I661" s="1">
        <f>COUNTIF(E661:$E2659,E661)</f>
        <v>2</v>
      </c>
      <c r="J661" s="1"/>
      <c r="K661" s="1"/>
      <c r="L661" s="1"/>
      <c r="M661" s="1"/>
      <c r="N661" s="1"/>
      <c r="O661" s="1">
        <f t="shared" si="10"/>
        <v>0</v>
      </c>
      <c r="P661" s="2"/>
    </row>
    <row r="662" spans="1:16" ht="12.75">
      <c r="A662" s="1">
        <v>1991</v>
      </c>
      <c r="B662" s="1">
        <v>5</v>
      </c>
      <c r="C662" s="1" t="s">
        <v>98</v>
      </c>
      <c r="D662" s="1">
        <v>9</v>
      </c>
      <c r="E662" s="1" t="s">
        <v>482</v>
      </c>
      <c r="F662" s="1" t="s">
        <v>18</v>
      </c>
      <c r="G662" s="1" t="s">
        <v>19</v>
      </c>
      <c r="H662" s="1" t="s">
        <v>16</v>
      </c>
      <c r="I662" s="1">
        <f>COUNTIF(E662:$E2660,E662)</f>
        <v>2</v>
      </c>
      <c r="J662" s="1"/>
      <c r="K662" s="1"/>
      <c r="L662" s="1"/>
      <c r="M662" s="1"/>
      <c r="N662" s="1"/>
      <c r="O662" s="1">
        <f t="shared" si="10"/>
        <v>0</v>
      </c>
      <c r="P662" s="2"/>
    </row>
    <row r="663" spans="1:16" ht="12.75">
      <c r="A663" s="1">
        <v>1991</v>
      </c>
      <c r="B663" s="1">
        <v>5</v>
      </c>
      <c r="C663" s="1" t="s">
        <v>98</v>
      </c>
      <c r="D663" s="1">
        <v>9</v>
      </c>
      <c r="E663" s="1" t="s">
        <v>241</v>
      </c>
      <c r="F663" s="1" t="s">
        <v>62</v>
      </c>
      <c r="G663" s="1" t="s">
        <v>15</v>
      </c>
      <c r="H663" s="1" t="s">
        <v>228</v>
      </c>
      <c r="I663" s="1">
        <f>COUNTIF(E663:$E2661,E663)</f>
        <v>2</v>
      </c>
      <c r="J663" s="1"/>
      <c r="K663" s="1"/>
      <c r="L663" s="1"/>
      <c r="M663" s="1"/>
      <c r="N663" s="1"/>
      <c r="O663" s="1">
        <f t="shared" si="10"/>
        <v>0</v>
      </c>
      <c r="P663" s="2"/>
    </row>
    <row r="664" spans="1:16" ht="12.75">
      <c r="A664" s="1">
        <v>1991</v>
      </c>
      <c r="B664" s="1">
        <v>5</v>
      </c>
      <c r="C664" s="1" t="s">
        <v>98</v>
      </c>
      <c r="D664" s="1">
        <v>9</v>
      </c>
      <c r="E664" s="1" t="s">
        <v>483</v>
      </c>
      <c r="F664" s="1" t="s">
        <v>18</v>
      </c>
      <c r="G664" s="1" t="s">
        <v>19</v>
      </c>
      <c r="H664" s="1" t="s">
        <v>126</v>
      </c>
      <c r="I664" s="1">
        <f>COUNTIF(E664:$E2662,E664)</f>
        <v>1</v>
      </c>
      <c r="J664" s="1"/>
      <c r="K664" s="1"/>
      <c r="L664" s="1"/>
      <c r="M664" s="1"/>
      <c r="N664" s="1"/>
      <c r="O664" s="1">
        <f t="shared" si="10"/>
        <v>0</v>
      </c>
      <c r="P664" s="2"/>
    </row>
    <row r="665" spans="1:16" ht="12.75">
      <c r="A665" s="1">
        <v>1991</v>
      </c>
      <c r="B665" s="1">
        <v>5</v>
      </c>
      <c r="C665" s="1" t="s">
        <v>98</v>
      </c>
      <c r="D665" s="1">
        <v>9</v>
      </c>
      <c r="E665" s="1" t="s">
        <v>244</v>
      </c>
      <c r="F665" s="1" t="s">
        <v>38</v>
      </c>
      <c r="G665" s="1" t="s">
        <v>15</v>
      </c>
      <c r="H665" s="1" t="s">
        <v>34</v>
      </c>
      <c r="I665" s="1">
        <f>COUNTIF(E665:$E2663,E665)</f>
        <v>1</v>
      </c>
      <c r="J665" s="1"/>
      <c r="K665" s="1"/>
      <c r="L665" s="1">
        <v>1</v>
      </c>
      <c r="M665" s="1"/>
      <c r="N665" s="1"/>
      <c r="O665" s="1">
        <f t="shared" si="10"/>
        <v>1</v>
      </c>
      <c r="P665" s="2"/>
    </row>
    <row r="666" spans="1:16" ht="12.75">
      <c r="A666" s="1">
        <v>1991</v>
      </c>
      <c r="B666" s="1">
        <v>5</v>
      </c>
      <c r="C666" s="1" t="s">
        <v>98</v>
      </c>
      <c r="D666" s="1">
        <v>9</v>
      </c>
      <c r="E666" s="1" t="s">
        <v>153</v>
      </c>
      <c r="F666" s="1" t="s">
        <v>18</v>
      </c>
      <c r="G666" s="1" t="s">
        <v>19</v>
      </c>
      <c r="H666" s="1" t="s">
        <v>20</v>
      </c>
      <c r="I666" s="1">
        <f>COUNTIF(E666:$E2664,E666)</f>
        <v>1</v>
      </c>
      <c r="J666" s="1"/>
      <c r="K666" s="1"/>
      <c r="L666" s="1">
        <v>1</v>
      </c>
      <c r="M666" s="1"/>
      <c r="N666" s="1"/>
      <c r="O666" s="1">
        <f t="shared" si="10"/>
        <v>1</v>
      </c>
      <c r="P666" s="2"/>
    </row>
    <row r="667" spans="1:16" ht="12.75">
      <c r="A667" s="1">
        <v>1991</v>
      </c>
      <c r="B667" s="1">
        <v>5</v>
      </c>
      <c r="C667" s="1" t="s">
        <v>98</v>
      </c>
      <c r="D667" s="1">
        <v>9</v>
      </c>
      <c r="E667" s="1" t="s">
        <v>121</v>
      </c>
      <c r="F667" s="1" t="s">
        <v>28</v>
      </c>
      <c r="G667" s="1" t="s">
        <v>15</v>
      </c>
      <c r="H667" s="1" t="s">
        <v>41</v>
      </c>
      <c r="I667" s="1">
        <f>COUNTIF(E667:$E2665,E667)</f>
        <v>1</v>
      </c>
      <c r="J667" s="1"/>
      <c r="K667" s="1"/>
      <c r="L667" s="1">
        <v>1</v>
      </c>
      <c r="M667" s="1"/>
      <c r="N667" s="1"/>
      <c r="O667" s="1">
        <f t="shared" si="10"/>
        <v>1</v>
      </c>
      <c r="P667" s="2"/>
    </row>
    <row r="668" spans="1:16" ht="12.75">
      <c r="A668" s="1">
        <v>1991</v>
      </c>
      <c r="B668" s="1">
        <v>4</v>
      </c>
      <c r="C668" s="1" t="s">
        <v>95</v>
      </c>
      <c r="D668" s="1">
        <v>8</v>
      </c>
      <c r="E668" s="1" t="s">
        <v>481</v>
      </c>
      <c r="F668" s="1" t="s">
        <v>159</v>
      </c>
      <c r="G668" s="1" t="s">
        <v>15</v>
      </c>
      <c r="H668" s="1"/>
      <c r="I668" s="1">
        <f>COUNTIF(E668:$E2666,E668)</f>
        <v>3</v>
      </c>
      <c r="J668" s="1"/>
      <c r="K668" s="1"/>
      <c r="L668" s="1"/>
      <c r="M668" s="1"/>
      <c r="N668" s="1"/>
      <c r="O668" s="1">
        <f t="shared" si="10"/>
        <v>0</v>
      </c>
      <c r="P668" s="2"/>
    </row>
    <row r="669" spans="1:16" ht="12.75">
      <c r="A669" s="1">
        <v>1991</v>
      </c>
      <c r="B669" s="1">
        <v>4</v>
      </c>
      <c r="C669" s="1" t="s">
        <v>95</v>
      </c>
      <c r="D669" s="1">
        <v>8</v>
      </c>
      <c r="E669" s="1" t="s">
        <v>36</v>
      </c>
      <c r="F669" s="1" t="s">
        <v>33</v>
      </c>
      <c r="G669" s="1" t="s">
        <v>15</v>
      </c>
      <c r="H669" s="1" t="s">
        <v>16</v>
      </c>
      <c r="I669" s="1">
        <f>COUNTIF(E669:$E2667,E669)</f>
        <v>4</v>
      </c>
      <c r="J669" s="1"/>
      <c r="K669" s="1"/>
      <c r="L669" s="1"/>
      <c r="M669" s="1"/>
      <c r="N669" s="1"/>
      <c r="O669" s="1">
        <f t="shared" si="10"/>
        <v>0</v>
      </c>
      <c r="P669" s="2"/>
    </row>
    <row r="670" spans="1:16" ht="12.75">
      <c r="A670" s="1">
        <v>1991</v>
      </c>
      <c r="B670" s="1">
        <v>4</v>
      </c>
      <c r="C670" s="1" t="s">
        <v>95</v>
      </c>
      <c r="D670" s="1">
        <v>8</v>
      </c>
      <c r="E670" s="1" t="s">
        <v>480</v>
      </c>
      <c r="F670" s="1" t="s">
        <v>18</v>
      </c>
      <c r="G670" s="1" t="s">
        <v>19</v>
      </c>
      <c r="H670" s="1" t="s">
        <v>20</v>
      </c>
      <c r="I670" s="1">
        <f>COUNTIF(E670:$E2668,E670)</f>
        <v>1</v>
      </c>
      <c r="J670" s="1"/>
      <c r="K670" s="1"/>
      <c r="L670" s="1"/>
      <c r="M670" s="1"/>
      <c r="N670" s="1"/>
      <c r="O670" s="1">
        <f t="shared" si="10"/>
        <v>0</v>
      </c>
      <c r="P670" s="2"/>
    </row>
    <row r="671" spans="1:16" ht="12.75">
      <c r="A671" s="1">
        <v>1991</v>
      </c>
      <c r="B671" s="1">
        <v>4</v>
      </c>
      <c r="C671" s="1" t="s">
        <v>95</v>
      </c>
      <c r="D671" s="1">
        <v>8</v>
      </c>
      <c r="E671" s="1" t="s">
        <v>21</v>
      </c>
      <c r="F671" s="1" t="s">
        <v>22</v>
      </c>
      <c r="G671" s="1" t="s">
        <v>15</v>
      </c>
      <c r="H671" s="1" t="s">
        <v>16</v>
      </c>
      <c r="I671" s="1">
        <f>COUNTIF(E671:$E2669,E671)</f>
        <v>4</v>
      </c>
      <c r="J671" s="1"/>
      <c r="K671" s="1"/>
      <c r="L671" s="1">
        <v>1</v>
      </c>
      <c r="M671" s="1"/>
      <c r="N671" s="1"/>
      <c r="O671" s="1">
        <f t="shared" si="10"/>
        <v>1</v>
      </c>
      <c r="P671" s="2"/>
    </row>
    <row r="672" spans="1:16" ht="12.75">
      <c r="A672" s="1">
        <v>1991</v>
      </c>
      <c r="B672" s="1">
        <v>4</v>
      </c>
      <c r="C672" s="1" t="s">
        <v>95</v>
      </c>
      <c r="D672" s="1">
        <v>8</v>
      </c>
      <c r="E672" s="1" t="s">
        <v>184</v>
      </c>
      <c r="F672" s="1" t="s">
        <v>18</v>
      </c>
      <c r="G672" s="1" t="s">
        <v>19</v>
      </c>
      <c r="H672" s="1" t="s">
        <v>228</v>
      </c>
      <c r="I672" s="1">
        <f>COUNTIF(E672:$E2670,E672)</f>
        <v>1</v>
      </c>
      <c r="J672" s="1"/>
      <c r="K672" s="1"/>
      <c r="L672" s="1">
        <v>1</v>
      </c>
      <c r="M672" s="1"/>
      <c r="N672" s="1"/>
      <c r="O672" s="1">
        <f t="shared" si="10"/>
        <v>1</v>
      </c>
      <c r="P672" s="2"/>
    </row>
    <row r="673" spans="1:16" ht="12.75">
      <c r="A673" s="1">
        <v>1991</v>
      </c>
      <c r="B673" s="1">
        <v>4</v>
      </c>
      <c r="C673" s="1" t="s">
        <v>95</v>
      </c>
      <c r="D673" s="1">
        <v>8</v>
      </c>
      <c r="E673" s="1" t="s">
        <v>239</v>
      </c>
      <c r="F673" s="1" t="s">
        <v>240</v>
      </c>
      <c r="G673" s="1" t="s">
        <v>15</v>
      </c>
      <c r="H673" s="1" t="s">
        <v>16</v>
      </c>
      <c r="I673" s="1">
        <f>COUNTIF(E673:$E2671,E673)</f>
        <v>2</v>
      </c>
      <c r="J673" s="1"/>
      <c r="K673" s="1"/>
      <c r="L673" s="1">
        <v>1</v>
      </c>
      <c r="M673" s="1"/>
      <c r="N673" s="1"/>
      <c r="O673" s="1">
        <f t="shared" si="10"/>
        <v>1</v>
      </c>
      <c r="P673" s="2"/>
    </row>
    <row r="674" spans="1:16" ht="12.75">
      <c r="A674" s="1">
        <v>1991</v>
      </c>
      <c r="B674" s="1">
        <v>3</v>
      </c>
      <c r="C674" s="1" t="s">
        <v>42</v>
      </c>
      <c r="D674" s="1">
        <v>7</v>
      </c>
      <c r="E674" s="1" t="s">
        <v>196</v>
      </c>
      <c r="F674" s="1" t="s">
        <v>18</v>
      </c>
      <c r="G674" s="1" t="s">
        <v>19</v>
      </c>
      <c r="H674" s="1" t="s">
        <v>16</v>
      </c>
      <c r="I674" s="1">
        <f>COUNTIF(E674:$E2672,E674)</f>
        <v>3</v>
      </c>
      <c r="J674" s="1"/>
      <c r="K674" s="1"/>
      <c r="L674" s="1"/>
      <c r="M674" s="1"/>
      <c r="N674" s="1"/>
      <c r="O674" s="1">
        <f t="shared" si="10"/>
        <v>0</v>
      </c>
      <c r="P674" s="2"/>
    </row>
    <row r="675" spans="1:16" ht="12.75">
      <c r="A675" s="1">
        <v>1991</v>
      </c>
      <c r="B675" s="1">
        <v>3</v>
      </c>
      <c r="C675" s="1" t="s">
        <v>42</v>
      </c>
      <c r="D675" s="1">
        <v>7</v>
      </c>
      <c r="E675" s="1" t="s">
        <v>479</v>
      </c>
      <c r="F675" s="1" t="s">
        <v>22</v>
      </c>
      <c r="G675" s="1" t="s">
        <v>15</v>
      </c>
      <c r="H675" s="1" t="s">
        <v>16</v>
      </c>
      <c r="I675" s="1">
        <f>COUNTIF(E675:$E2673,E675)</f>
        <v>2</v>
      </c>
      <c r="J675" s="1"/>
      <c r="K675" s="1"/>
      <c r="L675" s="1"/>
      <c r="M675" s="1"/>
      <c r="N675" s="1"/>
      <c r="O675" s="1">
        <f t="shared" si="10"/>
        <v>0</v>
      </c>
      <c r="P675" s="2"/>
    </row>
    <row r="676" spans="1:16" ht="12.75">
      <c r="A676" s="1">
        <v>1991</v>
      </c>
      <c r="B676" s="1">
        <v>3</v>
      </c>
      <c r="C676" s="1" t="s">
        <v>42</v>
      </c>
      <c r="D676" s="1">
        <v>7</v>
      </c>
      <c r="E676" s="1" t="s">
        <v>241</v>
      </c>
      <c r="F676" s="1" t="s">
        <v>62</v>
      </c>
      <c r="G676" s="1" t="s">
        <v>15</v>
      </c>
      <c r="H676" s="1" t="s">
        <v>228</v>
      </c>
      <c r="I676" s="1">
        <f>COUNTIF(E676:$E2674,E676)</f>
        <v>1</v>
      </c>
      <c r="J676" s="1"/>
      <c r="K676" s="1"/>
      <c r="L676" s="1">
        <v>1</v>
      </c>
      <c r="M676" s="1"/>
      <c r="N676" s="1"/>
      <c r="O676" s="1">
        <f t="shared" si="10"/>
        <v>1</v>
      </c>
      <c r="P676" s="2"/>
    </row>
    <row r="677" spans="1:16" ht="12.75">
      <c r="A677" s="1">
        <v>1991</v>
      </c>
      <c r="B677" s="1">
        <v>3</v>
      </c>
      <c r="C677" s="1" t="s">
        <v>42</v>
      </c>
      <c r="D677" s="1">
        <v>7</v>
      </c>
      <c r="E677" s="1" t="s">
        <v>243</v>
      </c>
      <c r="F677" s="1" t="s">
        <v>38</v>
      </c>
      <c r="G677" s="1" t="s">
        <v>15</v>
      </c>
      <c r="H677" s="1" t="s">
        <v>16</v>
      </c>
      <c r="I677" s="1">
        <f>COUNTIF(E677:$E2675,E677)</f>
        <v>7</v>
      </c>
      <c r="J677" s="1"/>
      <c r="K677" s="1"/>
      <c r="L677" s="1">
        <v>1</v>
      </c>
      <c r="M677" s="1"/>
      <c r="N677" s="1"/>
      <c r="O677" s="1">
        <f t="shared" si="10"/>
        <v>1</v>
      </c>
      <c r="P677" s="2"/>
    </row>
    <row r="678" spans="1:16" ht="12.75">
      <c r="A678" s="1">
        <v>1991</v>
      </c>
      <c r="B678" s="1">
        <v>3</v>
      </c>
      <c r="C678" s="1" t="s">
        <v>42</v>
      </c>
      <c r="D678" s="1">
        <v>7</v>
      </c>
      <c r="E678" s="1" t="s">
        <v>242</v>
      </c>
      <c r="F678" s="1" t="s">
        <v>18</v>
      </c>
      <c r="G678" s="1" t="s">
        <v>19</v>
      </c>
      <c r="H678" s="1" t="s">
        <v>20</v>
      </c>
      <c r="I678" s="1">
        <f>COUNTIF(E678:$E2676,E678)</f>
        <v>2</v>
      </c>
      <c r="J678" s="1"/>
      <c r="K678" s="1"/>
      <c r="L678" s="1">
        <v>1</v>
      </c>
      <c r="M678" s="1"/>
      <c r="N678" s="1"/>
      <c r="O678" s="1">
        <f t="shared" si="10"/>
        <v>1</v>
      </c>
      <c r="P678" s="2"/>
    </row>
    <row r="679" spans="1:16" ht="12.75">
      <c r="A679" s="1">
        <v>1991</v>
      </c>
      <c r="B679" s="1">
        <v>2</v>
      </c>
      <c r="C679" s="1" t="s">
        <v>88</v>
      </c>
      <c r="D679" s="1">
        <v>6</v>
      </c>
      <c r="E679" s="1" t="s">
        <v>21</v>
      </c>
      <c r="F679" s="1" t="s">
        <v>22</v>
      </c>
      <c r="G679" s="1" t="s">
        <v>15</v>
      </c>
      <c r="H679" s="1" t="s">
        <v>16</v>
      </c>
      <c r="I679" s="1">
        <f>COUNTIF(E679:$E2677,E679)</f>
        <v>3</v>
      </c>
      <c r="J679" s="1"/>
      <c r="K679" s="1"/>
      <c r="L679" s="1"/>
      <c r="M679" s="1"/>
      <c r="N679" s="1"/>
      <c r="O679" s="1">
        <f t="shared" si="10"/>
        <v>0</v>
      </c>
      <c r="P679" s="2"/>
    </row>
    <row r="680" spans="1:16" ht="12.75">
      <c r="A680" s="1">
        <v>1991</v>
      </c>
      <c r="B680" s="1">
        <v>2</v>
      </c>
      <c r="C680" s="1" t="s">
        <v>88</v>
      </c>
      <c r="D680" s="1">
        <v>6</v>
      </c>
      <c r="E680" s="1" t="s">
        <v>189</v>
      </c>
      <c r="F680" s="1" t="s">
        <v>38</v>
      </c>
      <c r="G680" s="1" t="s">
        <v>15</v>
      </c>
      <c r="H680" s="1" t="s">
        <v>16</v>
      </c>
      <c r="I680" s="1">
        <f>COUNTIF(E680:$E2678,E680)</f>
        <v>1</v>
      </c>
      <c r="J680" s="1"/>
      <c r="K680" s="1"/>
      <c r="L680" s="1"/>
      <c r="M680" s="1"/>
      <c r="N680" s="1"/>
      <c r="O680" s="1">
        <f t="shared" si="10"/>
        <v>0</v>
      </c>
      <c r="P680" s="2"/>
    </row>
    <row r="681" spans="1:16" ht="12.75">
      <c r="A681" s="1">
        <v>1991</v>
      </c>
      <c r="B681" s="1">
        <v>2</v>
      </c>
      <c r="C681" s="1" t="s">
        <v>88</v>
      </c>
      <c r="D681" s="1">
        <v>6</v>
      </c>
      <c r="E681" s="1" t="s">
        <v>478</v>
      </c>
      <c r="F681" s="1" t="s">
        <v>75</v>
      </c>
      <c r="G681" s="1" t="s">
        <v>45</v>
      </c>
      <c r="H681" s="1" t="s">
        <v>16</v>
      </c>
      <c r="I681" s="1">
        <f>COUNTIF(E681:$E2679,E681)</f>
        <v>1</v>
      </c>
      <c r="J681" s="1"/>
      <c r="K681" s="1"/>
      <c r="L681" s="1"/>
      <c r="M681" s="1"/>
      <c r="N681" s="1"/>
      <c r="O681" s="1">
        <f t="shared" si="10"/>
        <v>0</v>
      </c>
      <c r="P681" s="2"/>
    </row>
    <row r="682" spans="1:16" ht="12.75">
      <c r="A682" s="1">
        <v>1991</v>
      </c>
      <c r="B682" s="1">
        <v>2</v>
      </c>
      <c r="C682" s="1" t="s">
        <v>88</v>
      </c>
      <c r="D682" s="1">
        <v>6</v>
      </c>
      <c r="E682" s="1" t="s">
        <v>477</v>
      </c>
      <c r="F682" s="1" t="s">
        <v>75</v>
      </c>
      <c r="G682" s="1" t="s">
        <v>45</v>
      </c>
      <c r="H682" s="1" t="s">
        <v>228</v>
      </c>
      <c r="I682" s="1">
        <f>COUNTIF(E682:$E2680,E682)</f>
        <v>2</v>
      </c>
      <c r="J682" s="1"/>
      <c r="K682" s="1"/>
      <c r="L682" s="1"/>
      <c r="M682" s="1"/>
      <c r="N682" s="1"/>
      <c r="O682" s="1">
        <f t="shared" si="10"/>
        <v>0</v>
      </c>
      <c r="P682" s="2"/>
    </row>
    <row r="683" spans="1:16" ht="12.75">
      <c r="A683" s="1">
        <v>1991</v>
      </c>
      <c r="B683" s="1">
        <v>2</v>
      </c>
      <c r="C683" s="1" t="s">
        <v>88</v>
      </c>
      <c r="D683" s="1">
        <v>6</v>
      </c>
      <c r="E683" s="1" t="s">
        <v>118</v>
      </c>
      <c r="F683" s="1" t="s">
        <v>18</v>
      </c>
      <c r="G683" s="1" t="s">
        <v>19</v>
      </c>
      <c r="H683" s="1" t="s">
        <v>20</v>
      </c>
      <c r="I683" s="1">
        <f>COUNTIF(E683:$E2681,E683)</f>
        <v>1</v>
      </c>
      <c r="J683" s="1"/>
      <c r="K683" s="1"/>
      <c r="L683" s="1">
        <v>1</v>
      </c>
      <c r="M683" s="1"/>
      <c r="N683" s="1"/>
      <c r="O683" s="1">
        <f t="shared" si="10"/>
        <v>1</v>
      </c>
      <c r="P683" s="2"/>
    </row>
    <row r="684" spans="1:16" ht="12.75">
      <c r="A684" s="1">
        <v>1991</v>
      </c>
      <c r="B684" s="1">
        <v>2</v>
      </c>
      <c r="C684" s="1" t="s">
        <v>88</v>
      </c>
      <c r="D684" s="1">
        <v>6</v>
      </c>
      <c r="E684" s="1" t="s">
        <v>239</v>
      </c>
      <c r="F684" s="1" t="s">
        <v>240</v>
      </c>
      <c r="G684" s="1" t="s">
        <v>15</v>
      </c>
      <c r="H684" s="1" t="s">
        <v>16</v>
      </c>
      <c r="I684" s="1">
        <f>COUNTIF(E684:$E2682,E684)</f>
        <v>1</v>
      </c>
      <c r="J684" s="1"/>
      <c r="K684" s="1"/>
      <c r="L684" s="1">
        <v>1</v>
      </c>
      <c r="M684" s="1"/>
      <c r="N684" s="1"/>
      <c r="O684" s="1">
        <f t="shared" si="10"/>
        <v>1</v>
      </c>
      <c r="P684" s="2"/>
    </row>
    <row r="685" spans="1:16" ht="12.75">
      <c r="A685" s="1">
        <v>1991</v>
      </c>
      <c r="B685" s="1">
        <v>1</v>
      </c>
      <c r="C685" s="1" t="s">
        <v>29</v>
      </c>
      <c r="D685" s="1">
        <v>5</v>
      </c>
      <c r="E685" s="1" t="s">
        <v>477</v>
      </c>
      <c r="F685" s="1" t="s">
        <v>75</v>
      </c>
      <c r="G685" s="1" t="s">
        <v>45</v>
      </c>
      <c r="H685" s="1" t="s">
        <v>228</v>
      </c>
      <c r="I685" s="1">
        <f>COUNTIF(E685:$E2683,E685)</f>
        <v>1</v>
      </c>
      <c r="J685" s="1"/>
      <c r="K685" s="1"/>
      <c r="L685" s="1"/>
      <c r="M685" s="1"/>
      <c r="N685" s="1"/>
      <c r="O685" s="1">
        <f t="shared" si="10"/>
        <v>0</v>
      </c>
      <c r="P685" s="2"/>
    </row>
    <row r="686" spans="1:16" ht="12.75">
      <c r="A686" s="1">
        <v>1991</v>
      </c>
      <c r="B686" s="1">
        <v>1</v>
      </c>
      <c r="C686" s="1" t="s">
        <v>29</v>
      </c>
      <c r="D686" s="1">
        <v>5</v>
      </c>
      <c r="E686" s="1" t="s">
        <v>146</v>
      </c>
      <c r="F686" s="1" t="s">
        <v>18</v>
      </c>
      <c r="G686" s="1" t="s">
        <v>15</v>
      </c>
      <c r="H686" s="1" t="s">
        <v>34</v>
      </c>
      <c r="I686" s="1">
        <f>COUNTIF(E686:$E2684,E686)</f>
        <v>1</v>
      </c>
      <c r="J686" s="1"/>
      <c r="K686" s="1"/>
      <c r="L686" s="1"/>
      <c r="M686" s="1"/>
      <c r="N686" s="1"/>
      <c r="O686" s="1">
        <f t="shared" si="10"/>
        <v>0</v>
      </c>
      <c r="P686" s="2"/>
    </row>
    <row r="687" spans="1:16" ht="12.75">
      <c r="A687" s="1">
        <v>1991</v>
      </c>
      <c r="B687" s="1">
        <v>1</v>
      </c>
      <c r="C687" s="1" t="s">
        <v>29</v>
      </c>
      <c r="D687" s="1">
        <v>5</v>
      </c>
      <c r="E687" s="1" t="s">
        <v>196</v>
      </c>
      <c r="F687" s="1" t="s">
        <v>18</v>
      </c>
      <c r="G687" s="1" t="s">
        <v>15</v>
      </c>
      <c r="H687" s="1" t="s">
        <v>16</v>
      </c>
      <c r="I687" s="1">
        <f>COUNTIF(E687:$E2685,E687)</f>
        <v>2</v>
      </c>
      <c r="J687" s="1"/>
      <c r="K687" s="1"/>
      <c r="L687" s="1">
        <v>1</v>
      </c>
      <c r="M687" s="1"/>
      <c r="N687" s="1"/>
      <c r="O687" s="1">
        <f t="shared" si="10"/>
        <v>1</v>
      </c>
      <c r="P687" s="2"/>
    </row>
    <row r="688" spans="1:16" ht="12.75">
      <c r="A688" s="1">
        <v>1991</v>
      </c>
      <c r="B688" s="1">
        <v>1</v>
      </c>
      <c r="C688" s="1" t="s">
        <v>29</v>
      </c>
      <c r="D688" s="1">
        <v>5</v>
      </c>
      <c r="E688" s="1" t="s">
        <v>36</v>
      </c>
      <c r="F688" s="1" t="s">
        <v>33</v>
      </c>
      <c r="G688" s="1" t="s">
        <v>15</v>
      </c>
      <c r="H688" s="1" t="s">
        <v>16</v>
      </c>
      <c r="I688" s="1">
        <f>COUNTIF(E688:$E2686,E688)</f>
        <v>3</v>
      </c>
      <c r="J688" s="1"/>
      <c r="K688" s="1"/>
      <c r="L688" s="1">
        <v>1</v>
      </c>
      <c r="M688" s="1"/>
      <c r="N688" s="1"/>
      <c r="O688" s="1">
        <f t="shared" si="10"/>
        <v>1</v>
      </c>
      <c r="P688" s="2"/>
    </row>
    <row r="689" spans="1:16" ht="12.75">
      <c r="A689" s="1">
        <v>1991</v>
      </c>
      <c r="B689" s="1">
        <v>1</v>
      </c>
      <c r="C689" s="1" t="s">
        <v>29</v>
      </c>
      <c r="D689" s="1">
        <v>5</v>
      </c>
      <c r="E689" s="1" t="s">
        <v>238</v>
      </c>
      <c r="F689" s="1" t="s">
        <v>54</v>
      </c>
      <c r="G689" s="1" t="s">
        <v>45</v>
      </c>
      <c r="H689" s="1" t="s">
        <v>16</v>
      </c>
      <c r="I689" s="1">
        <f>COUNTIF(E689:$E2687,E689)</f>
        <v>1</v>
      </c>
      <c r="J689" s="1"/>
      <c r="K689" s="1"/>
      <c r="L689" s="1">
        <v>1</v>
      </c>
      <c r="M689" s="1"/>
      <c r="N689" s="1"/>
      <c r="O689" s="1">
        <f t="shared" si="10"/>
        <v>1</v>
      </c>
      <c r="P689" s="2"/>
    </row>
    <row r="690" spans="1:16" ht="12.75">
      <c r="A690" s="1">
        <v>1991</v>
      </c>
      <c r="B690" s="1">
        <v>1</v>
      </c>
      <c r="C690" s="1" t="s">
        <v>29</v>
      </c>
      <c r="D690" s="1">
        <v>5</v>
      </c>
      <c r="E690" s="1" t="s">
        <v>236</v>
      </c>
      <c r="F690" s="1" t="s">
        <v>237</v>
      </c>
      <c r="G690" s="1" t="s">
        <v>15</v>
      </c>
      <c r="H690" s="1" t="s">
        <v>16</v>
      </c>
      <c r="I690" s="1">
        <f>COUNTIF(E690:$E2688,E690)</f>
        <v>1</v>
      </c>
      <c r="J690" s="1"/>
      <c r="K690" s="1"/>
      <c r="L690" s="1">
        <v>1</v>
      </c>
      <c r="M690" s="1"/>
      <c r="N690" s="1"/>
      <c r="O690" s="1">
        <f t="shared" si="10"/>
        <v>1</v>
      </c>
      <c r="P690" s="2"/>
    </row>
    <row r="691" spans="1:16" ht="12.75">
      <c r="A691" s="1">
        <v>1990</v>
      </c>
      <c r="B691" s="1">
        <v>6</v>
      </c>
      <c r="C691" s="1" t="s">
        <v>102</v>
      </c>
      <c r="D691" s="1">
        <v>26</v>
      </c>
      <c r="E691" s="1" t="s">
        <v>484</v>
      </c>
      <c r="F691" s="1" t="s">
        <v>22</v>
      </c>
      <c r="G691" s="1" t="s">
        <v>15</v>
      </c>
      <c r="H691" s="1" t="s">
        <v>16</v>
      </c>
      <c r="I691" s="1">
        <f>COUNTIF(E691:$E2689,E691)</f>
        <v>2</v>
      </c>
      <c r="J691" s="1"/>
      <c r="K691" s="1"/>
      <c r="L691" s="1"/>
      <c r="M691" s="1"/>
      <c r="N691" s="1"/>
      <c r="O691" s="1">
        <f t="shared" si="10"/>
        <v>0</v>
      </c>
      <c r="P691" s="2"/>
    </row>
    <row r="692" spans="1:16" ht="12.75">
      <c r="A692" s="1">
        <v>1990</v>
      </c>
      <c r="B692" s="1">
        <v>6</v>
      </c>
      <c r="C692" s="1" t="s">
        <v>102</v>
      </c>
      <c r="D692" s="1">
        <v>26</v>
      </c>
      <c r="E692" s="1" t="s">
        <v>250</v>
      </c>
      <c r="F692" s="1" t="s">
        <v>175</v>
      </c>
      <c r="G692" s="1" t="s">
        <v>45</v>
      </c>
      <c r="H692" s="1" t="s">
        <v>228</v>
      </c>
      <c r="I692" s="1">
        <f>COUNTIF(E692:$E2690,E692)</f>
        <v>2</v>
      </c>
      <c r="J692" s="1">
        <v>1</v>
      </c>
      <c r="K692" s="1"/>
      <c r="L692" s="1"/>
      <c r="M692" s="1"/>
      <c r="N692" s="1"/>
      <c r="O692" s="1">
        <f t="shared" si="10"/>
        <v>1</v>
      </c>
      <c r="P692" s="2"/>
    </row>
    <row r="693" spans="1:16" ht="12.75">
      <c r="A693" s="1">
        <v>1990</v>
      </c>
      <c r="B693" s="1">
        <v>6</v>
      </c>
      <c r="C693" s="1" t="s">
        <v>102</v>
      </c>
      <c r="D693" s="1">
        <v>26</v>
      </c>
      <c r="E693" s="1" t="s">
        <v>253</v>
      </c>
      <c r="F693" s="1" t="s">
        <v>49</v>
      </c>
      <c r="G693" s="1" t="s">
        <v>15</v>
      </c>
      <c r="H693" s="1" t="s">
        <v>16</v>
      </c>
      <c r="I693" s="1">
        <f>COUNTIF(E693:$E2691,E693)</f>
        <v>4</v>
      </c>
      <c r="J693" s="1">
        <v>1</v>
      </c>
      <c r="K693" s="1"/>
      <c r="L693" s="1"/>
      <c r="M693" s="1"/>
      <c r="N693" s="1"/>
      <c r="O693" s="1">
        <f t="shared" si="10"/>
        <v>1</v>
      </c>
      <c r="P693" s="2"/>
    </row>
    <row r="694" spans="1:16" ht="12.75">
      <c r="A694" s="1">
        <v>1990</v>
      </c>
      <c r="B694" s="1">
        <v>6</v>
      </c>
      <c r="C694" s="1" t="s">
        <v>102</v>
      </c>
      <c r="D694" s="1">
        <v>26</v>
      </c>
      <c r="E694" s="1" t="s">
        <v>254</v>
      </c>
      <c r="F694" s="1" t="s">
        <v>49</v>
      </c>
      <c r="G694" s="1" t="s">
        <v>15</v>
      </c>
      <c r="H694" s="1" t="s">
        <v>16</v>
      </c>
      <c r="I694" s="1">
        <f>COUNTIF(E694:$E2692,E694)</f>
        <v>1</v>
      </c>
      <c r="J694" s="1">
        <v>1</v>
      </c>
      <c r="K694" s="1"/>
      <c r="L694" s="1"/>
      <c r="M694" s="1"/>
      <c r="N694" s="1"/>
      <c r="O694" s="1">
        <f t="shared" si="10"/>
        <v>1</v>
      </c>
      <c r="P694" s="2"/>
    </row>
    <row r="695" spans="1:16" ht="12.75">
      <c r="A695" s="1">
        <v>1990</v>
      </c>
      <c r="B695" s="1">
        <v>6</v>
      </c>
      <c r="C695" s="1" t="s">
        <v>102</v>
      </c>
      <c r="D695" s="1">
        <v>26</v>
      </c>
      <c r="E695" s="1" t="s">
        <v>143</v>
      </c>
      <c r="F695" s="1" t="s">
        <v>18</v>
      </c>
      <c r="G695" s="1" t="s">
        <v>15</v>
      </c>
      <c r="H695" s="1" t="s">
        <v>16</v>
      </c>
      <c r="I695" s="1">
        <f>COUNTIF(E695:$E2693,E695)</f>
        <v>3</v>
      </c>
      <c r="J695" s="1">
        <v>1</v>
      </c>
      <c r="K695" s="1"/>
      <c r="L695" s="1"/>
      <c r="M695" s="1"/>
      <c r="N695" s="1"/>
      <c r="O695" s="1">
        <f t="shared" si="10"/>
        <v>1</v>
      </c>
      <c r="P695" s="2"/>
    </row>
    <row r="696" spans="1:16" ht="12.75">
      <c r="A696" s="1">
        <v>1990</v>
      </c>
      <c r="B696" s="1">
        <v>5</v>
      </c>
      <c r="C696" s="1" t="s">
        <v>98</v>
      </c>
      <c r="D696" s="1">
        <v>25</v>
      </c>
      <c r="E696" s="1" t="s">
        <v>251</v>
      </c>
      <c r="F696" s="1" t="s">
        <v>18</v>
      </c>
      <c r="G696" s="1" t="s">
        <v>19</v>
      </c>
      <c r="H696" s="1" t="s">
        <v>228</v>
      </c>
      <c r="I696" s="1">
        <f>COUNTIF(E696:$E2694,E696)</f>
        <v>1</v>
      </c>
      <c r="J696" s="1">
        <v>1</v>
      </c>
      <c r="K696" s="1"/>
      <c r="L696" s="1"/>
      <c r="M696" s="1"/>
      <c r="N696" s="1"/>
      <c r="O696" s="1">
        <f t="shared" si="10"/>
        <v>1</v>
      </c>
      <c r="P696" s="2"/>
    </row>
    <row r="697" spans="1:16" ht="12.75">
      <c r="A697" s="1">
        <v>1990</v>
      </c>
      <c r="B697" s="1">
        <v>5</v>
      </c>
      <c r="C697" s="1" t="s">
        <v>98</v>
      </c>
      <c r="D697" s="1">
        <v>25</v>
      </c>
      <c r="E697" s="1" t="s">
        <v>250</v>
      </c>
      <c r="F697" s="1" t="s">
        <v>175</v>
      </c>
      <c r="G697" s="1" t="s">
        <v>45</v>
      </c>
      <c r="H697" s="1" t="s">
        <v>228</v>
      </c>
      <c r="I697" s="1">
        <f>COUNTIF(E697:$E2695,E697)</f>
        <v>1</v>
      </c>
      <c r="J697" s="1">
        <v>1</v>
      </c>
      <c r="K697" s="1"/>
      <c r="L697" s="1"/>
      <c r="M697" s="1"/>
      <c r="N697" s="1"/>
      <c r="O697" s="1">
        <f t="shared" si="10"/>
        <v>1</v>
      </c>
      <c r="P697" s="2"/>
    </row>
    <row r="698" spans="1:16" ht="12.75">
      <c r="A698" s="1">
        <v>1990</v>
      </c>
      <c r="B698" s="1">
        <v>5</v>
      </c>
      <c r="C698" s="1" t="s">
        <v>98</v>
      </c>
      <c r="D698" s="1">
        <v>25</v>
      </c>
      <c r="E698" s="1" t="s">
        <v>253</v>
      </c>
      <c r="F698" s="1" t="s">
        <v>49</v>
      </c>
      <c r="G698" s="1" t="s">
        <v>15</v>
      </c>
      <c r="H698" s="1" t="s">
        <v>16</v>
      </c>
      <c r="I698" s="1">
        <f>COUNTIF(E698:$E2696,E698)</f>
        <v>3</v>
      </c>
      <c r="J698" s="1">
        <v>1</v>
      </c>
      <c r="K698" s="1"/>
      <c r="L698" s="1"/>
      <c r="M698" s="1"/>
      <c r="N698" s="1"/>
      <c r="O698" s="1">
        <f t="shared" si="10"/>
        <v>1</v>
      </c>
      <c r="P698" s="2"/>
    </row>
    <row r="699" spans="1:16" ht="12.75">
      <c r="A699" s="1">
        <v>1990</v>
      </c>
      <c r="B699" s="1">
        <v>5</v>
      </c>
      <c r="C699" s="1" t="s">
        <v>98</v>
      </c>
      <c r="D699" s="1">
        <v>25</v>
      </c>
      <c r="E699" s="1" t="s">
        <v>252</v>
      </c>
      <c r="F699" s="1" t="s">
        <v>18</v>
      </c>
      <c r="G699" s="1" t="s">
        <v>19</v>
      </c>
      <c r="H699" s="1" t="s">
        <v>16</v>
      </c>
      <c r="I699" s="1">
        <f>COUNTIF(E699:$E2697,E699)</f>
        <v>1</v>
      </c>
      <c r="J699" s="1">
        <v>1</v>
      </c>
      <c r="K699" s="1"/>
      <c r="L699" s="1"/>
      <c r="M699" s="1"/>
      <c r="N699" s="1"/>
      <c r="O699" s="1">
        <f t="shared" si="10"/>
        <v>1</v>
      </c>
      <c r="P699" s="2"/>
    </row>
    <row r="700" spans="1:16" ht="12.75">
      <c r="A700" s="1">
        <v>1990</v>
      </c>
      <c r="B700" s="1">
        <v>4</v>
      </c>
      <c r="C700" s="1" t="s">
        <v>95</v>
      </c>
      <c r="D700" s="1">
        <v>24</v>
      </c>
      <c r="E700" s="1" t="s">
        <v>248</v>
      </c>
      <c r="F700" s="1" t="s">
        <v>22</v>
      </c>
      <c r="G700" s="1" t="s">
        <v>15</v>
      </c>
      <c r="H700" s="1" t="s">
        <v>16</v>
      </c>
      <c r="I700" s="1">
        <f>COUNTIF(E700:$E2698,E700)</f>
        <v>5</v>
      </c>
      <c r="J700" s="1"/>
      <c r="K700" s="1"/>
      <c r="L700" s="1"/>
      <c r="M700" s="1"/>
      <c r="N700" s="1"/>
      <c r="O700" s="1">
        <f t="shared" si="10"/>
        <v>0</v>
      </c>
      <c r="P700" s="2"/>
    </row>
    <row r="701" spans="1:16" ht="12.75">
      <c r="A701" s="1">
        <v>1990</v>
      </c>
      <c r="B701" s="1">
        <v>4</v>
      </c>
      <c r="C701" s="1" t="s">
        <v>95</v>
      </c>
      <c r="D701" s="1">
        <v>24</v>
      </c>
      <c r="E701" s="1" t="s">
        <v>249</v>
      </c>
      <c r="F701" s="1" t="s">
        <v>28</v>
      </c>
      <c r="G701" s="1" t="s">
        <v>15</v>
      </c>
      <c r="H701" s="1" t="s">
        <v>41</v>
      </c>
      <c r="I701" s="1">
        <f>COUNTIF(E701:$E2699,E701)</f>
        <v>2</v>
      </c>
      <c r="J701" s="1">
        <v>1</v>
      </c>
      <c r="K701" s="1"/>
      <c r="L701" s="1"/>
      <c r="M701" s="1"/>
      <c r="N701" s="1"/>
      <c r="O701" s="1">
        <f t="shared" si="10"/>
        <v>1</v>
      </c>
      <c r="P701" s="2"/>
    </row>
    <row r="702" spans="1:16" ht="12.75">
      <c r="A702" s="1">
        <v>1990</v>
      </c>
      <c r="B702" s="1">
        <v>4</v>
      </c>
      <c r="C702" s="1" t="s">
        <v>95</v>
      </c>
      <c r="D702" s="1">
        <v>24</v>
      </c>
      <c r="E702" s="1" t="s">
        <v>317</v>
      </c>
      <c r="F702" s="1" t="s">
        <v>18</v>
      </c>
      <c r="G702" s="1" t="s">
        <v>19</v>
      </c>
      <c r="H702" s="1" t="s">
        <v>20</v>
      </c>
      <c r="I702" s="1">
        <f>COUNTIF(E702:$E2700,E702)</f>
        <v>3</v>
      </c>
      <c r="J702" s="1">
        <v>1</v>
      </c>
      <c r="K702" s="1"/>
      <c r="L702" s="1"/>
      <c r="M702" s="1"/>
      <c r="N702" s="1"/>
      <c r="O702" s="1">
        <f t="shared" si="10"/>
        <v>1</v>
      </c>
      <c r="P702" s="2"/>
    </row>
    <row r="703" spans="1:16" ht="12.75">
      <c r="A703" s="1">
        <v>1990</v>
      </c>
      <c r="B703" s="1">
        <v>3</v>
      </c>
      <c r="C703" s="1" t="s">
        <v>42</v>
      </c>
      <c r="D703" s="1">
        <v>23</v>
      </c>
      <c r="E703" s="1" t="s">
        <v>637</v>
      </c>
      <c r="F703" s="1" t="s">
        <v>18</v>
      </c>
      <c r="G703" s="1" t="s">
        <v>19</v>
      </c>
      <c r="H703" s="1" t="s">
        <v>20</v>
      </c>
      <c r="I703" s="1">
        <f>COUNTIF(E703:$E2701,E703)</f>
        <v>2</v>
      </c>
      <c r="J703" s="1"/>
      <c r="K703" s="1"/>
      <c r="L703" s="1"/>
      <c r="M703" s="1"/>
      <c r="N703" s="1"/>
      <c r="O703" s="1">
        <f t="shared" si="10"/>
        <v>0</v>
      </c>
      <c r="P703" s="2"/>
    </row>
    <row r="704" spans="1:16" ht="12.75">
      <c r="A704" s="1">
        <v>1990</v>
      </c>
      <c r="B704" s="1">
        <v>3</v>
      </c>
      <c r="C704" s="1" t="s">
        <v>42</v>
      </c>
      <c r="D704" s="1">
        <v>23</v>
      </c>
      <c r="E704" s="1" t="s">
        <v>486</v>
      </c>
      <c r="F704" s="1" t="s">
        <v>62</v>
      </c>
      <c r="G704" s="1" t="s">
        <v>15</v>
      </c>
      <c r="H704" s="1" t="s">
        <v>16</v>
      </c>
      <c r="I704" s="1">
        <f>COUNTIF(E704:$E2702,E704)</f>
        <v>1</v>
      </c>
      <c r="J704" s="1"/>
      <c r="K704" s="1"/>
      <c r="L704" s="1"/>
      <c r="M704" s="1"/>
      <c r="N704" s="1"/>
      <c r="O704" s="1">
        <f t="shared" si="10"/>
        <v>0</v>
      </c>
      <c r="P704" s="2"/>
    </row>
    <row r="705" spans="1:16" ht="12.75">
      <c r="A705" s="1">
        <v>1990</v>
      </c>
      <c r="B705" s="1">
        <v>3</v>
      </c>
      <c r="C705" s="1" t="s">
        <v>42</v>
      </c>
      <c r="D705" s="1">
        <v>23</v>
      </c>
      <c r="E705" s="1" t="s">
        <v>216</v>
      </c>
      <c r="F705" s="1" t="s">
        <v>14</v>
      </c>
      <c r="G705" s="1" t="s">
        <v>15</v>
      </c>
      <c r="H705" s="1" t="s">
        <v>41</v>
      </c>
      <c r="I705" s="1">
        <f>COUNTIF(E705:$E2703,E705)</f>
        <v>2</v>
      </c>
      <c r="J705" s="1">
        <v>1</v>
      </c>
      <c r="K705" s="1"/>
      <c r="L705" s="1"/>
      <c r="M705" s="1"/>
      <c r="N705" s="1"/>
      <c r="O705" s="1">
        <f t="shared" si="10"/>
        <v>1</v>
      </c>
      <c r="P705" s="2"/>
    </row>
    <row r="706" spans="1:16" ht="12.75">
      <c r="A706" s="1">
        <v>1990</v>
      </c>
      <c r="B706" s="1">
        <v>3</v>
      </c>
      <c r="C706" s="1" t="s">
        <v>42</v>
      </c>
      <c r="D706" s="1">
        <v>23</v>
      </c>
      <c r="E706" s="1" t="s">
        <v>249</v>
      </c>
      <c r="F706" s="1" t="s">
        <v>28</v>
      </c>
      <c r="G706" s="1" t="s">
        <v>15</v>
      </c>
      <c r="H706" s="1" t="s">
        <v>41</v>
      </c>
      <c r="I706" s="1">
        <f>COUNTIF(E706:$E2704,E706)</f>
        <v>1</v>
      </c>
      <c r="J706" s="1">
        <v>1</v>
      </c>
      <c r="K706" s="1"/>
      <c r="L706" s="1"/>
      <c r="M706" s="1"/>
      <c r="N706" s="1"/>
      <c r="O706" s="1">
        <f t="shared" si="10"/>
        <v>1</v>
      </c>
      <c r="P706" s="2"/>
    </row>
    <row r="707" spans="1:16" ht="12.75">
      <c r="A707" s="1">
        <v>1990</v>
      </c>
      <c r="B707" s="1">
        <v>3</v>
      </c>
      <c r="C707" s="1" t="s">
        <v>42</v>
      </c>
      <c r="D707" s="1">
        <v>23</v>
      </c>
      <c r="E707" s="1" t="s">
        <v>248</v>
      </c>
      <c r="F707" s="1" t="s">
        <v>22</v>
      </c>
      <c r="G707" s="1" t="s">
        <v>15</v>
      </c>
      <c r="H707" s="1" t="s">
        <v>16</v>
      </c>
      <c r="I707" s="1">
        <f>COUNTIF(E707:$E2705,E707)</f>
        <v>4</v>
      </c>
      <c r="J707" s="1">
        <v>1</v>
      </c>
      <c r="K707" s="1"/>
      <c r="L707" s="1"/>
      <c r="M707" s="1"/>
      <c r="N707" s="1"/>
      <c r="O707" s="1">
        <f aca="true" t="shared" si="11" ref="O707:O770">SUM(J707:N707)</f>
        <v>1</v>
      </c>
      <c r="P707" s="2"/>
    </row>
    <row r="708" spans="1:16" ht="12.75">
      <c r="A708" s="1">
        <v>1990</v>
      </c>
      <c r="B708" s="1">
        <v>2</v>
      </c>
      <c r="C708" s="1" t="s">
        <v>88</v>
      </c>
      <c r="D708" s="1">
        <v>22</v>
      </c>
      <c r="E708" s="1" t="s">
        <v>485</v>
      </c>
      <c r="F708" s="1" t="s">
        <v>75</v>
      </c>
      <c r="G708" s="1" t="s">
        <v>45</v>
      </c>
      <c r="H708" s="1" t="s">
        <v>228</v>
      </c>
      <c r="I708" s="1">
        <f>COUNTIF(E708:$E2706,E708)</f>
        <v>2</v>
      </c>
      <c r="J708" s="1"/>
      <c r="K708" s="1"/>
      <c r="L708" s="1"/>
      <c r="M708" s="1"/>
      <c r="N708" s="1"/>
      <c r="O708" s="1">
        <f t="shared" si="11"/>
        <v>0</v>
      </c>
      <c r="P708" s="2"/>
    </row>
    <row r="709" spans="1:16" ht="12.75">
      <c r="A709" s="1">
        <v>1990</v>
      </c>
      <c r="B709" s="1">
        <v>2</v>
      </c>
      <c r="C709" s="1" t="s">
        <v>88</v>
      </c>
      <c r="D709" s="1">
        <v>22</v>
      </c>
      <c r="E709" s="1" t="s">
        <v>216</v>
      </c>
      <c r="F709" s="1" t="s">
        <v>14</v>
      </c>
      <c r="G709" s="1" t="s">
        <v>15</v>
      </c>
      <c r="H709" s="1" t="s">
        <v>41</v>
      </c>
      <c r="I709" s="1">
        <f>COUNTIF(E709:$E2707,E709)</f>
        <v>1</v>
      </c>
      <c r="J709" s="1">
        <v>1</v>
      </c>
      <c r="K709" s="1"/>
      <c r="L709" s="1"/>
      <c r="M709" s="1"/>
      <c r="N709" s="1"/>
      <c r="O709" s="1">
        <f t="shared" si="11"/>
        <v>1</v>
      </c>
      <c r="P709" s="2"/>
    </row>
    <row r="710" spans="1:16" ht="12.75">
      <c r="A710" s="1">
        <v>1990</v>
      </c>
      <c r="B710" s="1">
        <v>2</v>
      </c>
      <c r="C710" s="1" t="s">
        <v>88</v>
      </c>
      <c r="D710" s="1">
        <v>22</v>
      </c>
      <c r="E710" s="1" t="s">
        <v>247</v>
      </c>
      <c r="F710" s="1" t="s">
        <v>18</v>
      </c>
      <c r="G710" s="1" t="s">
        <v>19</v>
      </c>
      <c r="H710" s="1" t="s">
        <v>16</v>
      </c>
      <c r="I710" s="1">
        <f>COUNTIF(E710:$E2708,E710)</f>
        <v>3</v>
      </c>
      <c r="J710" s="1">
        <v>1</v>
      </c>
      <c r="K710" s="1"/>
      <c r="L710" s="1"/>
      <c r="M710" s="1"/>
      <c r="N710" s="1"/>
      <c r="O710" s="1">
        <f t="shared" si="11"/>
        <v>1</v>
      </c>
      <c r="P710" s="2"/>
    </row>
    <row r="711" spans="1:16" ht="12.75">
      <c r="A711" s="1">
        <v>1990</v>
      </c>
      <c r="B711" s="1">
        <v>2</v>
      </c>
      <c r="C711" s="1" t="s">
        <v>88</v>
      </c>
      <c r="D711" s="1">
        <v>22</v>
      </c>
      <c r="E711" s="1" t="s">
        <v>246</v>
      </c>
      <c r="F711" s="1" t="s">
        <v>22</v>
      </c>
      <c r="G711" s="1" t="s">
        <v>15</v>
      </c>
      <c r="H711" s="1" t="s">
        <v>16</v>
      </c>
      <c r="I711" s="1">
        <f>COUNTIF(E711:$E2709,E711)</f>
        <v>2</v>
      </c>
      <c r="J711" s="1">
        <v>1</v>
      </c>
      <c r="K711" s="1"/>
      <c r="L711" s="1"/>
      <c r="M711" s="1"/>
      <c r="N711" s="1"/>
      <c r="O711" s="1">
        <f t="shared" si="11"/>
        <v>1</v>
      </c>
      <c r="P711" s="2"/>
    </row>
    <row r="712" spans="1:16" ht="12.75">
      <c r="A712" s="1">
        <v>1990</v>
      </c>
      <c r="B712" s="1">
        <v>1</v>
      </c>
      <c r="C712" s="1" t="s">
        <v>29</v>
      </c>
      <c r="D712" s="1">
        <v>21</v>
      </c>
      <c r="E712" s="1" t="s">
        <v>484</v>
      </c>
      <c r="F712" s="1" t="s">
        <v>22</v>
      </c>
      <c r="G712" s="1" t="s">
        <v>15</v>
      </c>
      <c r="H712" s="1" t="s">
        <v>16</v>
      </c>
      <c r="I712" s="1">
        <f>COUNTIF(E712:$E2710,E712)</f>
        <v>1</v>
      </c>
      <c r="J712" s="1"/>
      <c r="K712" s="1"/>
      <c r="L712" s="1"/>
      <c r="M712" s="1"/>
      <c r="N712" s="1"/>
      <c r="O712" s="1">
        <f t="shared" si="11"/>
        <v>0</v>
      </c>
      <c r="P712" s="2"/>
    </row>
    <row r="713" spans="1:16" ht="12.75">
      <c r="A713" s="1">
        <v>1990</v>
      </c>
      <c r="B713" s="1">
        <v>1</v>
      </c>
      <c r="C713" s="1" t="s">
        <v>29</v>
      </c>
      <c r="D713" s="1">
        <v>21</v>
      </c>
      <c r="E713" s="1" t="s">
        <v>485</v>
      </c>
      <c r="F713" s="1" t="s">
        <v>75</v>
      </c>
      <c r="G713" s="1" t="s">
        <v>45</v>
      </c>
      <c r="H713" s="1" t="s">
        <v>228</v>
      </c>
      <c r="I713" s="1">
        <f>COUNTIF(E713:$E2711,E713)</f>
        <v>1</v>
      </c>
      <c r="J713" s="1"/>
      <c r="K713" s="1"/>
      <c r="L713" s="1"/>
      <c r="M713" s="1"/>
      <c r="N713" s="1"/>
      <c r="O713" s="1">
        <f t="shared" si="11"/>
        <v>0</v>
      </c>
      <c r="P713" s="2"/>
    </row>
    <row r="714" spans="1:16" ht="12.75">
      <c r="A714" s="1">
        <v>1990</v>
      </c>
      <c r="B714" s="1">
        <v>1</v>
      </c>
      <c r="C714" s="1" t="s">
        <v>29</v>
      </c>
      <c r="D714" s="1">
        <v>21</v>
      </c>
      <c r="E714" s="1" t="s">
        <v>246</v>
      </c>
      <c r="F714" s="1" t="s">
        <v>22</v>
      </c>
      <c r="G714" s="1" t="s">
        <v>15</v>
      </c>
      <c r="H714" s="1" t="s">
        <v>16</v>
      </c>
      <c r="I714" s="1">
        <f>COUNTIF(E714:$E2712,E714)</f>
        <v>1</v>
      </c>
      <c r="J714" s="1">
        <v>1</v>
      </c>
      <c r="K714" s="1"/>
      <c r="L714" s="1"/>
      <c r="M714" s="1"/>
      <c r="N714" s="1"/>
      <c r="O714" s="1">
        <f t="shared" si="11"/>
        <v>1</v>
      </c>
      <c r="P714" s="2"/>
    </row>
    <row r="715" spans="1:16" ht="12.75">
      <c r="A715" s="1">
        <v>1990</v>
      </c>
      <c r="B715" s="1">
        <v>1</v>
      </c>
      <c r="C715" s="1" t="s">
        <v>29</v>
      </c>
      <c r="D715" s="1">
        <v>21</v>
      </c>
      <c r="E715" s="1" t="s">
        <v>245</v>
      </c>
      <c r="F715" s="1" t="s">
        <v>18</v>
      </c>
      <c r="G715" s="1" t="s">
        <v>19</v>
      </c>
      <c r="H715" s="1" t="s">
        <v>41</v>
      </c>
      <c r="I715" s="1">
        <f>COUNTIF(E715:$E2713,E715)</f>
        <v>3</v>
      </c>
      <c r="J715" s="1">
        <v>1</v>
      </c>
      <c r="K715" s="1"/>
      <c r="L715" s="1"/>
      <c r="M715" s="1"/>
      <c r="N715" s="1"/>
      <c r="O715" s="1">
        <f t="shared" si="11"/>
        <v>1</v>
      </c>
      <c r="P715" s="2"/>
    </row>
    <row r="716" spans="1:16" ht="12.75">
      <c r="A716" s="1">
        <v>1989</v>
      </c>
      <c r="B716" s="1">
        <v>6</v>
      </c>
      <c r="C716" s="1" t="s">
        <v>29</v>
      </c>
      <c r="D716" s="1">
        <v>22</v>
      </c>
      <c r="E716" s="1" t="s">
        <v>267</v>
      </c>
      <c r="F716" s="1" t="s">
        <v>49</v>
      </c>
      <c r="G716" s="1" t="s">
        <v>15</v>
      </c>
      <c r="H716" s="1" t="s">
        <v>34</v>
      </c>
      <c r="I716" s="1">
        <f>COUNTIF(E716:$E2714,E716)</f>
        <v>2</v>
      </c>
      <c r="J716" s="1"/>
      <c r="K716" s="1"/>
      <c r="L716" s="1"/>
      <c r="M716" s="1"/>
      <c r="N716" s="1"/>
      <c r="O716" s="1">
        <f t="shared" si="11"/>
        <v>0</v>
      </c>
      <c r="P716" s="2"/>
    </row>
    <row r="717" spans="1:16" ht="12.75">
      <c r="A717" s="1">
        <v>1989</v>
      </c>
      <c r="B717" s="1">
        <v>6</v>
      </c>
      <c r="C717" s="1" t="s">
        <v>29</v>
      </c>
      <c r="D717" s="1">
        <v>22</v>
      </c>
      <c r="E717" s="1" t="s">
        <v>117</v>
      </c>
      <c r="F717" s="1" t="s">
        <v>18</v>
      </c>
      <c r="G717" s="1" t="s">
        <v>19</v>
      </c>
      <c r="H717" s="1" t="s">
        <v>16</v>
      </c>
      <c r="I717" s="1">
        <f>COUNTIF(E717:$E2715,E717)</f>
        <v>2</v>
      </c>
      <c r="J717" s="1"/>
      <c r="K717" s="1"/>
      <c r="L717" s="1"/>
      <c r="M717" s="1"/>
      <c r="N717" s="1"/>
      <c r="O717" s="1">
        <f t="shared" si="11"/>
        <v>0</v>
      </c>
      <c r="P717" s="2"/>
    </row>
    <row r="718" spans="1:16" ht="12.75">
      <c r="A718" s="1">
        <v>1989</v>
      </c>
      <c r="B718" s="1">
        <v>6</v>
      </c>
      <c r="C718" s="1" t="s">
        <v>29</v>
      </c>
      <c r="D718" s="1">
        <v>22</v>
      </c>
      <c r="E718" s="1" t="s">
        <v>268</v>
      </c>
      <c r="F718" s="1" t="s">
        <v>22</v>
      </c>
      <c r="G718" s="1" t="s">
        <v>15</v>
      </c>
      <c r="H718" s="1" t="s">
        <v>16</v>
      </c>
      <c r="I718" s="1">
        <f>COUNTIF(E718:$E2716,E718)</f>
        <v>1</v>
      </c>
      <c r="J718" s="1">
        <v>1</v>
      </c>
      <c r="K718" s="1"/>
      <c r="L718" s="1"/>
      <c r="M718" s="1"/>
      <c r="N718" s="1"/>
      <c r="O718" s="1">
        <f t="shared" si="11"/>
        <v>1</v>
      </c>
      <c r="P718" s="2"/>
    </row>
    <row r="719" spans="1:16" ht="12.75">
      <c r="A719" s="1">
        <v>1989</v>
      </c>
      <c r="B719" s="1">
        <v>6</v>
      </c>
      <c r="C719" s="1" t="s">
        <v>29</v>
      </c>
      <c r="D719" s="1">
        <v>22</v>
      </c>
      <c r="E719" s="1" t="s">
        <v>13</v>
      </c>
      <c r="F719" s="1" t="s">
        <v>14</v>
      </c>
      <c r="G719" s="1" t="s">
        <v>15</v>
      </c>
      <c r="H719" s="1" t="s">
        <v>16</v>
      </c>
      <c r="I719" s="1">
        <f>COUNTIF(E719:$E2717,E719)</f>
        <v>3</v>
      </c>
      <c r="J719" s="1">
        <v>1</v>
      </c>
      <c r="K719" s="1"/>
      <c r="L719" s="1"/>
      <c r="M719" s="1"/>
      <c r="N719" s="1"/>
      <c r="O719" s="1">
        <f t="shared" si="11"/>
        <v>1</v>
      </c>
      <c r="P719" s="2"/>
    </row>
    <row r="720" spans="1:16" ht="12.75">
      <c r="A720" s="1">
        <v>1989</v>
      </c>
      <c r="B720" s="1">
        <v>6</v>
      </c>
      <c r="C720" s="1" t="s">
        <v>29</v>
      </c>
      <c r="D720" s="1">
        <v>22</v>
      </c>
      <c r="E720" s="1" t="s">
        <v>262</v>
      </c>
      <c r="F720" s="1" t="s">
        <v>18</v>
      </c>
      <c r="G720" s="1" t="s">
        <v>19</v>
      </c>
      <c r="H720" s="1" t="s">
        <v>20</v>
      </c>
      <c r="I720" s="1">
        <f>COUNTIF(E720:$E2718,E720)</f>
        <v>2</v>
      </c>
      <c r="J720" s="1">
        <v>1</v>
      </c>
      <c r="K720" s="1"/>
      <c r="L720" s="1"/>
      <c r="M720" s="1"/>
      <c r="N720" s="1"/>
      <c r="O720" s="1">
        <f t="shared" si="11"/>
        <v>1</v>
      </c>
      <c r="P720" s="2"/>
    </row>
    <row r="721" spans="1:16" ht="12.75">
      <c r="A721" s="1">
        <v>1989</v>
      </c>
      <c r="B721" s="1">
        <v>5</v>
      </c>
      <c r="C721" s="1" t="s">
        <v>26</v>
      </c>
      <c r="D721" s="1">
        <v>21</v>
      </c>
      <c r="E721" s="1" t="s">
        <v>488</v>
      </c>
      <c r="F721" s="1" t="s">
        <v>18</v>
      </c>
      <c r="G721" s="1" t="s">
        <v>19</v>
      </c>
      <c r="H721" s="1" t="s">
        <v>126</v>
      </c>
      <c r="I721" s="1">
        <f>COUNTIF(E721:$E2719,E721)</f>
        <v>1</v>
      </c>
      <c r="J721" s="1"/>
      <c r="K721" s="1"/>
      <c r="L721" s="1"/>
      <c r="M721" s="1"/>
      <c r="N721" s="1"/>
      <c r="O721" s="1">
        <f t="shared" si="11"/>
        <v>0</v>
      </c>
      <c r="P721" s="2"/>
    </row>
    <row r="722" spans="1:16" ht="12.75">
      <c r="A722" s="1">
        <v>1989</v>
      </c>
      <c r="B722" s="1">
        <v>5</v>
      </c>
      <c r="C722" s="1" t="s">
        <v>26</v>
      </c>
      <c r="D722" s="1">
        <v>21</v>
      </c>
      <c r="E722" s="1" t="s">
        <v>13</v>
      </c>
      <c r="F722" s="1" t="s">
        <v>14</v>
      </c>
      <c r="G722" s="1" t="s">
        <v>15</v>
      </c>
      <c r="H722" s="1" t="s">
        <v>16</v>
      </c>
      <c r="I722" s="1">
        <f>COUNTIF(E722:$E2720,E722)</f>
        <v>2</v>
      </c>
      <c r="J722" s="1">
        <v>1</v>
      </c>
      <c r="K722" s="1"/>
      <c r="L722" s="1"/>
      <c r="M722" s="1"/>
      <c r="N722" s="1"/>
      <c r="O722" s="1">
        <f t="shared" si="11"/>
        <v>1</v>
      </c>
      <c r="P722" s="2"/>
    </row>
    <row r="723" spans="1:16" ht="12.75">
      <c r="A723" s="1">
        <v>1989</v>
      </c>
      <c r="B723" s="1">
        <v>5</v>
      </c>
      <c r="C723" s="1" t="s">
        <v>26</v>
      </c>
      <c r="D723" s="1">
        <v>21</v>
      </c>
      <c r="E723" s="1" t="s">
        <v>266</v>
      </c>
      <c r="F723" s="1" t="s">
        <v>18</v>
      </c>
      <c r="G723" s="1" t="s">
        <v>19</v>
      </c>
      <c r="H723" s="1" t="s">
        <v>16</v>
      </c>
      <c r="I723" s="1">
        <f>COUNTIF(E723:$E2721,E723)</f>
        <v>1</v>
      </c>
      <c r="J723" s="1">
        <v>1</v>
      </c>
      <c r="K723" s="1"/>
      <c r="L723" s="1"/>
      <c r="M723" s="1"/>
      <c r="N723" s="1"/>
      <c r="O723" s="1">
        <f t="shared" si="11"/>
        <v>1</v>
      </c>
      <c r="P723" s="2"/>
    </row>
    <row r="724" spans="1:16" ht="12.75">
      <c r="A724" s="1">
        <v>1989</v>
      </c>
      <c r="B724" s="1">
        <v>5</v>
      </c>
      <c r="C724" s="1" t="s">
        <v>26</v>
      </c>
      <c r="D724" s="1">
        <v>21</v>
      </c>
      <c r="E724" s="1" t="s">
        <v>267</v>
      </c>
      <c r="F724" s="1" t="s">
        <v>49</v>
      </c>
      <c r="G724" s="1" t="s">
        <v>15</v>
      </c>
      <c r="H724" s="1" t="s">
        <v>34</v>
      </c>
      <c r="I724" s="1">
        <f>COUNTIF(E724:$E2722,E724)</f>
        <v>1</v>
      </c>
      <c r="J724" s="1">
        <v>1</v>
      </c>
      <c r="K724" s="1"/>
      <c r="L724" s="1"/>
      <c r="M724" s="1"/>
      <c r="N724" s="1"/>
      <c r="O724" s="1">
        <f t="shared" si="11"/>
        <v>1</v>
      </c>
      <c r="P724" s="2"/>
    </row>
    <row r="725" spans="1:16" ht="12.75">
      <c r="A725" s="1">
        <v>1989</v>
      </c>
      <c r="B725" s="1">
        <v>5</v>
      </c>
      <c r="C725" s="1" t="s">
        <v>26</v>
      </c>
      <c r="D725" s="1">
        <v>21</v>
      </c>
      <c r="E725" s="1" t="s">
        <v>141</v>
      </c>
      <c r="F725" s="1" t="s">
        <v>62</v>
      </c>
      <c r="G725" s="1" t="s">
        <v>15</v>
      </c>
      <c r="H725" s="1" t="s">
        <v>20</v>
      </c>
      <c r="I725" s="1">
        <f>COUNTIF(E725:$E2723,E725)</f>
        <v>1</v>
      </c>
      <c r="J725" s="1">
        <v>1</v>
      </c>
      <c r="K725" s="1"/>
      <c r="L725" s="1"/>
      <c r="M725" s="1"/>
      <c r="N725" s="1"/>
      <c r="O725" s="1">
        <f t="shared" si="11"/>
        <v>1</v>
      </c>
      <c r="P725" s="2"/>
    </row>
    <row r="726" spans="1:16" ht="12.75">
      <c r="A726" s="1">
        <v>1989</v>
      </c>
      <c r="B726" s="1">
        <v>4</v>
      </c>
      <c r="C726" s="1" t="s">
        <v>102</v>
      </c>
      <c r="D726" s="1">
        <v>20</v>
      </c>
      <c r="E726" s="1" t="s">
        <v>487</v>
      </c>
      <c r="F726" s="1" t="s">
        <v>18</v>
      </c>
      <c r="G726" s="1" t="s">
        <v>19</v>
      </c>
      <c r="H726" s="1" t="s">
        <v>16</v>
      </c>
      <c r="I726" s="1">
        <f>COUNTIF(E726:$E2724,E726)</f>
        <v>1</v>
      </c>
      <c r="J726" s="1"/>
      <c r="K726" s="1"/>
      <c r="L726" s="1"/>
      <c r="M726" s="1"/>
      <c r="N726" s="1"/>
      <c r="O726" s="1">
        <f t="shared" si="11"/>
        <v>0</v>
      </c>
      <c r="P726" s="2"/>
    </row>
    <row r="727" spans="1:16" ht="12.75">
      <c r="A727" s="1">
        <v>1989</v>
      </c>
      <c r="B727" s="1">
        <v>4</v>
      </c>
      <c r="C727" s="1" t="s">
        <v>102</v>
      </c>
      <c r="D727" s="1">
        <v>20</v>
      </c>
      <c r="E727" s="1" t="s">
        <v>258</v>
      </c>
      <c r="F727" s="1" t="s">
        <v>259</v>
      </c>
      <c r="G727" s="1" t="s">
        <v>45</v>
      </c>
      <c r="H727" s="1" t="s">
        <v>34</v>
      </c>
      <c r="I727" s="1">
        <f>COUNTIF(E727:$E2725,E727)</f>
        <v>2</v>
      </c>
      <c r="J727" s="1">
        <v>1</v>
      </c>
      <c r="K727" s="1"/>
      <c r="L727" s="1"/>
      <c r="M727" s="1"/>
      <c r="N727" s="1"/>
      <c r="O727" s="1">
        <f t="shared" si="11"/>
        <v>1</v>
      </c>
      <c r="P727" s="2"/>
    </row>
    <row r="728" spans="1:16" ht="12.75">
      <c r="A728" s="1">
        <v>1989</v>
      </c>
      <c r="B728" s="1">
        <v>4</v>
      </c>
      <c r="C728" s="1" t="s">
        <v>102</v>
      </c>
      <c r="D728" s="1">
        <v>20</v>
      </c>
      <c r="E728" s="1" t="s">
        <v>265</v>
      </c>
      <c r="F728" s="1" t="s">
        <v>108</v>
      </c>
      <c r="G728" s="1" t="s">
        <v>45</v>
      </c>
      <c r="H728" s="1" t="s">
        <v>16</v>
      </c>
      <c r="I728" s="1">
        <f>COUNTIF(E728:$E2726,E728)</f>
        <v>2</v>
      </c>
      <c r="J728" s="1">
        <v>1</v>
      </c>
      <c r="K728" s="1"/>
      <c r="L728" s="1"/>
      <c r="M728" s="1"/>
      <c r="N728" s="1"/>
      <c r="O728" s="1">
        <f t="shared" si="11"/>
        <v>1</v>
      </c>
      <c r="P728" s="2"/>
    </row>
    <row r="729" spans="1:16" ht="12.75">
      <c r="A729" s="1">
        <v>1989</v>
      </c>
      <c r="B729" s="1">
        <v>4</v>
      </c>
      <c r="C729" s="1" t="s">
        <v>102</v>
      </c>
      <c r="D729" s="1">
        <v>20</v>
      </c>
      <c r="E729" s="1" t="s">
        <v>261</v>
      </c>
      <c r="F729" s="1" t="s">
        <v>259</v>
      </c>
      <c r="G729" s="1" t="s">
        <v>45</v>
      </c>
      <c r="H729" s="1" t="s">
        <v>34</v>
      </c>
      <c r="I729" s="1">
        <f>COUNTIF(E729:$E2727,E729)</f>
        <v>4</v>
      </c>
      <c r="J729" s="1">
        <v>1</v>
      </c>
      <c r="K729" s="1"/>
      <c r="L729" s="1"/>
      <c r="M729" s="1"/>
      <c r="N729" s="1"/>
      <c r="O729" s="1">
        <f t="shared" si="11"/>
        <v>1</v>
      </c>
      <c r="P729" s="2"/>
    </row>
    <row r="730" spans="1:16" ht="12.75">
      <c r="A730" s="1">
        <v>1989</v>
      </c>
      <c r="B730" s="1">
        <v>4</v>
      </c>
      <c r="C730" s="1" t="s">
        <v>102</v>
      </c>
      <c r="D730" s="1">
        <v>20</v>
      </c>
      <c r="E730" s="1" t="s">
        <v>245</v>
      </c>
      <c r="F730" s="1" t="s">
        <v>18</v>
      </c>
      <c r="G730" s="1" t="s">
        <v>19</v>
      </c>
      <c r="H730" s="1" t="s">
        <v>41</v>
      </c>
      <c r="I730" s="1">
        <f>COUNTIF(E730:$E2728,E730)</f>
        <v>2</v>
      </c>
      <c r="J730" s="1">
        <v>1</v>
      </c>
      <c r="K730" s="1"/>
      <c r="L730" s="1"/>
      <c r="M730" s="1"/>
      <c r="N730" s="1"/>
      <c r="O730" s="1">
        <f t="shared" si="11"/>
        <v>1</v>
      </c>
      <c r="P730" s="2"/>
    </row>
    <row r="731" spans="1:16" ht="12.75">
      <c r="A731" s="1">
        <v>1989</v>
      </c>
      <c r="B731" s="1">
        <v>3</v>
      </c>
      <c r="C731" s="1" t="s">
        <v>98</v>
      </c>
      <c r="D731" s="1">
        <v>19</v>
      </c>
      <c r="E731" s="1" t="s">
        <v>265</v>
      </c>
      <c r="F731" s="1" t="s">
        <v>108</v>
      </c>
      <c r="G731" s="1" t="s">
        <v>45</v>
      </c>
      <c r="H731" s="1" t="s">
        <v>16</v>
      </c>
      <c r="I731" s="1">
        <f>COUNTIF(E731:$E2729,E731)</f>
        <v>1</v>
      </c>
      <c r="J731" s="1"/>
      <c r="K731" s="1"/>
      <c r="L731" s="1"/>
      <c r="M731" s="1"/>
      <c r="N731" s="1"/>
      <c r="O731" s="1">
        <f t="shared" si="11"/>
        <v>0</v>
      </c>
      <c r="P731" s="2"/>
    </row>
    <row r="732" spans="1:16" ht="12.75">
      <c r="A732" s="1">
        <v>1989</v>
      </c>
      <c r="B732" s="1">
        <v>3</v>
      </c>
      <c r="C732" s="1" t="s">
        <v>98</v>
      </c>
      <c r="D732" s="1">
        <v>19</v>
      </c>
      <c r="E732" s="1" t="s">
        <v>258</v>
      </c>
      <c r="F732" s="1" t="s">
        <v>259</v>
      </c>
      <c r="G732" s="1" t="s">
        <v>45</v>
      </c>
      <c r="H732" s="1" t="s">
        <v>34</v>
      </c>
      <c r="I732" s="1">
        <f>COUNTIF(E732:$E2730,E732)</f>
        <v>1</v>
      </c>
      <c r="J732" s="1">
        <v>1</v>
      </c>
      <c r="K732" s="1"/>
      <c r="L732" s="1"/>
      <c r="M732" s="1"/>
      <c r="N732" s="1"/>
      <c r="O732" s="1">
        <f t="shared" si="11"/>
        <v>1</v>
      </c>
      <c r="P732" s="2"/>
    </row>
    <row r="733" spans="1:16" ht="12.75">
      <c r="A733" s="1">
        <v>1989</v>
      </c>
      <c r="B733" s="1">
        <v>3</v>
      </c>
      <c r="C733" s="1" t="s">
        <v>98</v>
      </c>
      <c r="D733" s="1">
        <v>19</v>
      </c>
      <c r="E733" s="1" t="s">
        <v>264</v>
      </c>
      <c r="F733" s="1" t="s">
        <v>18</v>
      </c>
      <c r="G733" s="1" t="s">
        <v>19</v>
      </c>
      <c r="H733" s="1" t="s">
        <v>41</v>
      </c>
      <c r="I733" s="1">
        <f>COUNTIF(E733:$E2731,E733)</f>
        <v>1</v>
      </c>
      <c r="J733" s="1">
        <v>1</v>
      </c>
      <c r="K733" s="1"/>
      <c r="L733" s="1"/>
      <c r="M733" s="1"/>
      <c r="N733" s="1"/>
      <c r="O733" s="1">
        <f t="shared" si="11"/>
        <v>1</v>
      </c>
      <c r="P733" s="2"/>
    </row>
    <row r="734" spans="1:16" ht="12.75">
      <c r="A734" s="1">
        <v>1989</v>
      </c>
      <c r="B734" s="1">
        <v>3</v>
      </c>
      <c r="C734" s="1" t="s">
        <v>98</v>
      </c>
      <c r="D734" s="1">
        <v>19</v>
      </c>
      <c r="E734" s="1" t="s">
        <v>260</v>
      </c>
      <c r="F734" s="1" t="s">
        <v>18</v>
      </c>
      <c r="G734" s="1" t="s">
        <v>19</v>
      </c>
      <c r="H734" s="1" t="s">
        <v>16</v>
      </c>
      <c r="I734" s="1">
        <f>COUNTIF(E734:$E2732,E734)</f>
        <v>1</v>
      </c>
      <c r="J734" s="1">
        <v>1</v>
      </c>
      <c r="K734" s="1"/>
      <c r="L734" s="1"/>
      <c r="M734" s="1"/>
      <c r="N734" s="1"/>
      <c r="O734" s="1">
        <f t="shared" si="11"/>
        <v>1</v>
      </c>
      <c r="P734" s="2"/>
    </row>
    <row r="735" spans="1:16" ht="12.75">
      <c r="A735" s="1">
        <v>1989</v>
      </c>
      <c r="B735" s="1">
        <v>3</v>
      </c>
      <c r="C735" s="1" t="s">
        <v>98</v>
      </c>
      <c r="D735" s="1">
        <v>19</v>
      </c>
      <c r="E735" s="1" t="s">
        <v>261</v>
      </c>
      <c r="F735" s="1" t="s">
        <v>259</v>
      </c>
      <c r="G735" s="1" t="s">
        <v>45</v>
      </c>
      <c r="H735" s="1" t="s">
        <v>34</v>
      </c>
      <c r="I735" s="1">
        <f>COUNTIF(E735:$E2733,E735)</f>
        <v>3</v>
      </c>
      <c r="J735" s="1">
        <v>1</v>
      </c>
      <c r="K735" s="1"/>
      <c r="L735" s="1"/>
      <c r="M735" s="1"/>
      <c r="N735" s="1"/>
      <c r="O735" s="1">
        <f t="shared" si="11"/>
        <v>1</v>
      </c>
      <c r="P735" s="2"/>
    </row>
    <row r="736" spans="1:16" ht="12.75">
      <c r="A736" s="1">
        <v>1989</v>
      </c>
      <c r="B736" s="1">
        <v>3</v>
      </c>
      <c r="C736" s="1" t="s">
        <v>98</v>
      </c>
      <c r="D736" s="1">
        <v>19</v>
      </c>
      <c r="E736" s="1" t="s">
        <v>262</v>
      </c>
      <c r="F736" s="1" t="s">
        <v>18</v>
      </c>
      <c r="G736" s="1" t="s">
        <v>19</v>
      </c>
      <c r="H736" s="1" t="s">
        <v>20</v>
      </c>
      <c r="I736" s="1">
        <f>COUNTIF(E736:$E2734,E736)</f>
        <v>1</v>
      </c>
      <c r="J736" s="1">
        <v>1</v>
      </c>
      <c r="K736" s="1"/>
      <c r="L736" s="1"/>
      <c r="M736" s="1"/>
      <c r="N736" s="1"/>
      <c r="O736" s="1">
        <f t="shared" si="11"/>
        <v>1</v>
      </c>
      <c r="P736" s="2"/>
    </row>
    <row r="737" spans="1:16" ht="12.75">
      <c r="A737" s="1">
        <v>1989</v>
      </c>
      <c r="B737" s="1">
        <v>3</v>
      </c>
      <c r="C737" s="1" t="s">
        <v>98</v>
      </c>
      <c r="D737" s="1">
        <v>19</v>
      </c>
      <c r="E737" s="1" t="s">
        <v>263</v>
      </c>
      <c r="F737" s="1" t="s">
        <v>38</v>
      </c>
      <c r="G737" s="1" t="s">
        <v>15</v>
      </c>
      <c r="H737" s="1" t="s">
        <v>16</v>
      </c>
      <c r="I737" s="1">
        <f>COUNTIF(E737:$E2735,E737)</f>
        <v>3</v>
      </c>
      <c r="J737" s="1">
        <v>1</v>
      </c>
      <c r="K737" s="1"/>
      <c r="L737" s="1"/>
      <c r="M737" s="1"/>
      <c r="N737" s="1"/>
      <c r="O737" s="1">
        <f t="shared" si="11"/>
        <v>1</v>
      </c>
      <c r="P737" s="2"/>
    </row>
    <row r="738" spans="1:16" ht="12.75">
      <c r="A738" s="1">
        <v>1989</v>
      </c>
      <c r="B738" s="1">
        <v>2</v>
      </c>
      <c r="C738" s="1" t="s">
        <v>95</v>
      </c>
      <c r="D738" s="1">
        <v>18</v>
      </c>
      <c r="E738" s="1" t="s">
        <v>255</v>
      </c>
      <c r="F738" s="1" t="s">
        <v>62</v>
      </c>
      <c r="G738" s="1" t="s">
        <v>15</v>
      </c>
      <c r="H738" s="1" t="s">
        <v>16</v>
      </c>
      <c r="I738" s="1">
        <f>COUNTIF(E738:$E2736,E738)</f>
        <v>2</v>
      </c>
      <c r="J738" s="1"/>
      <c r="K738" s="1"/>
      <c r="L738" s="1"/>
      <c r="M738" s="1"/>
      <c r="N738" s="1"/>
      <c r="O738" s="1">
        <f t="shared" si="11"/>
        <v>0</v>
      </c>
      <c r="P738" s="2"/>
    </row>
    <row r="739" spans="1:16" ht="12.75">
      <c r="A739" s="1">
        <v>1989</v>
      </c>
      <c r="B739" s="1">
        <v>2</v>
      </c>
      <c r="C739" s="1" t="s">
        <v>95</v>
      </c>
      <c r="D739" s="1">
        <v>18</v>
      </c>
      <c r="E739" s="1" t="s">
        <v>256</v>
      </c>
      <c r="F739" s="1" t="s">
        <v>75</v>
      </c>
      <c r="G739" s="1" t="s">
        <v>45</v>
      </c>
      <c r="H739" s="1" t="s">
        <v>34</v>
      </c>
      <c r="I739" s="1">
        <f>COUNTIF(E739:$E2737,E739)</f>
        <v>2</v>
      </c>
      <c r="J739" s="1">
        <v>1</v>
      </c>
      <c r="K739" s="1"/>
      <c r="L739" s="1"/>
      <c r="M739" s="1"/>
      <c r="N739" s="1"/>
      <c r="O739" s="1">
        <f t="shared" si="11"/>
        <v>1</v>
      </c>
      <c r="P739" s="2"/>
    </row>
    <row r="740" spans="1:16" ht="12.75">
      <c r="A740" s="1">
        <v>1989</v>
      </c>
      <c r="B740" s="1">
        <v>2</v>
      </c>
      <c r="C740" s="1" t="s">
        <v>95</v>
      </c>
      <c r="D740" s="1">
        <v>18</v>
      </c>
      <c r="E740" s="1" t="s">
        <v>257</v>
      </c>
      <c r="F740" s="1" t="s">
        <v>18</v>
      </c>
      <c r="G740" s="1" t="s">
        <v>19</v>
      </c>
      <c r="H740" s="1" t="s">
        <v>41</v>
      </c>
      <c r="I740" s="1">
        <f>COUNTIF(E740:$E2738,E740)</f>
        <v>4</v>
      </c>
      <c r="J740" s="1">
        <v>1</v>
      </c>
      <c r="K740" s="1"/>
      <c r="L740" s="1"/>
      <c r="M740" s="1"/>
      <c r="N740" s="1"/>
      <c r="O740" s="1">
        <f t="shared" si="11"/>
        <v>1</v>
      </c>
      <c r="P740" s="2"/>
    </row>
    <row r="741" spans="1:16" ht="12.75">
      <c r="A741" s="1">
        <v>1989</v>
      </c>
      <c r="B741" s="1">
        <v>2</v>
      </c>
      <c r="C741" s="1" t="s">
        <v>95</v>
      </c>
      <c r="D741" s="1">
        <v>18</v>
      </c>
      <c r="E741" s="1" t="s">
        <v>210</v>
      </c>
      <c r="F741" s="1" t="s">
        <v>22</v>
      </c>
      <c r="G741" s="1" t="s">
        <v>15</v>
      </c>
      <c r="H741" s="1" t="s">
        <v>16</v>
      </c>
      <c r="I741" s="1">
        <f>COUNTIF(E741:$E2739,E741)</f>
        <v>4</v>
      </c>
      <c r="J741" s="1">
        <v>1</v>
      </c>
      <c r="K741" s="1"/>
      <c r="L741" s="1"/>
      <c r="M741" s="1"/>
      <c r="N741" s="1"/>
      <c r="O741" s="1">
        <f t="shared" si="11"/>
        <v>1</v>
      </c>
      <c r="P741" s="2"/>
    </row>
    <row r="742" spans="1:16" ht="12.75">
      <c r="A742" s="1">
        <v>1989</v>
      </c>
      <c r="B742" s="1">
        <v>1</v>
      </c>
      <c r="C742" s="1" t="s">
        <v>42</v>
      </c>
      <c r="D742" s="1">
        <v>17</v>
      </c>
      <c r="E742" s="1" t="s">
        <v>263</v>
      </c>
      <c r="F742" s="1" t="s">
        <v>38</v>
      </c>
      <c r="G742" s="1" t="s">
        <v>15</v>
      </c>
      <c r="H742" s="1" t="s">
        <v>16</v>
      </c>
      <c r="I742" s="1">
        <f>COUNTIF(E742:$E2740,E742)</f>
        <v>2</v>
      </c>
      <c r="J742" s="1"/>
      <c r="K742" s="1"/>
      <c r="L742" s="1"/>
      <c r="M742" s="1"/>
      <c r="N742" s="1"/>
      <c r="O742" s="1">
        <f t="shared" si="11"/>
        <v>0</v>
      </c>
      <c r="P742" s="2"/>
    </row>
    <row r="743" spans="1:16" ht="12.75">
      <c r="A743" s="1">
        <v>1989</v>
      </c>
      <c r="B743" s="1">
        <v>1</v>
      </c>
      <c r="C743" s="1" t="s">
        <v>42</v>
      </c>
      <c r="D743" s="1">
        <v>17</v>
      </c>
      <c r="E743" s="1" t="s">
        <v>256</v>
      </c>
      <c r="F743" s="1" t="s">
        <v>75</v>
      </c>
      <c r="G743" s="1" t="s">
        <v>45</v>
      </c>
      <c r="H743" s="1" t="s">
        <v>34</v>
      </c>
      <c r="I743" s="1">
        <f>COUNTIF(E743:$E2741,E743)</f>
        <v>1</v>
      </c>
      <c r="J743" s="1">
        <v>1</v>
      </c>
      <c r="K743" s="1"/>
      <c r="L743" s="1"/>
      <c r="M743" s="1"/>
      <c r="N743" s="1"/>
      <c r="O743" s="1">
        <f t="shared" si="11"/>
        <v>1</v>
      </c>
      <c r="P743" s="2"/>
    </row>
    <row r="744" spans="1:16" ht="12.75">
      <c r="A744" s="1">
        <v>1989</v>
      </c>
      <c r="B744" s="1">
        <v>1</v>
      </c>
      <c r="C744" s="1" t="s">
        <v>42</v>
      </c>
      <c r="D744" s="1">
        <v>17</v>
      </c>
      <c r="E744" s="1" t="s">
        <v>255</v>
      </c>
      <c r="F744" s="1" t="s">
        <v>62</v>
      </c>
      <c r="G744" s="1" t="s">
        <v>15</v>
      </c>
      <c r="H744" s="1" t="s">
        <v>16</v>
      </c>
      <c r="I744" s="1">
        <f>COUNTIF(E744:$E2742,E744)</f>
        <v>1</v>
      </c>
      <c r="J744" s="1">
        <v>1</v>
      </c>
      <c r="K744" s="1"/>
      <c r="L744" s="1"/>
      <c r="M744" s="1"/>
      <c r="N744" s="1"/>
      <c r="O744" s="1">
        <f t="shared" si="11"/>
        <v>1</v>
      </c>
      <c r="P744" s="2"/>
    </row>
    <row r="745" spans="1:16" ht="12.75">
      <c r="A745" s="1">
        <v>1989</v>
      </c>
      <c r="B745" s="1">
        <v>1</v>
      </c>
      <c r="C745" s="1" t="s">
        <v>42</v>
      </c>
      <c r="D745" s="1">
        <v>17</v>
      </c>
      <c r="E745" s="1" t="s">
        <v>196</v>
      </c>
      <c r="F745" s="1" t="s">
        <v>18</v>
      </c>
      <c r="G745" s="1" t="s">
        <v>19</v>
      </c>
      <c r="H745" s="1" t="s">
        <v>16</v>
      </c>
      <c r="I745" s="1">
        <f>COUNTIF(E745:$E2743,E745)</f>
        <v>1</v>
      </c>
      <c r="J745" s="1">
        <v>1</v>
      </c>
      <c r="K745" s="1"/>
      <c r="L745" s="1"/>
      <c r="M745" s="1"/>
      <c r="N745" s="1"/>
      <c r="O745" s="1">
        <f t="shared" si="11"/>
        <v>1</v>
      </c>
      <c r="P745" s="2"/>
    </row>
    <row r="746" spans="1:16" ht="12.75">
      <c r="A746" s="1">
        <v>1989</v>
      </c>
      <c r="B746" s="1">
        <v>1</v>
      </c>
      <c r="C746" s="1" t="s">
        <v>42</v>
      </c>
      <c r="D746" s="1">
        <v>17</v>
      </c>
      <c r="E746" s="1" t="s">
        <v>210</v>
      </c>
      <c r="F746" s="1" t="s">
        <v>22</v>
      </c>
      <c r="G746" s="1" t="s">
        <v>15</v>
      </c>
      <c r="H746" s="1" t="s">
        <v>16</v>
      </c>
      <c r="I746" s="1">
        <f>COUNTIF(E746:$E2744,E746)</f>
        <v>3</v>
      </c>
      <c r="J746" s="1">
        <v>1</v>
      </c>
      <c r="K746" s="1"/>
      <c r="L746" s="1"/>
      <c r="M746" s="1"/>
      <c r="N746" s="1"/>
      <c r="O746" s="1">
        <f t="shared" si="11"/>
        <v>1</v>
      </c>
      <c r="P746" s="2"/>
    </row>
    <row r="747" spans="1:16" ht="12.75">
      <c r="A747" s="1">
        <v>1988</v>
      </c>
      <c r="B747" s="1">
        <v>6</v>
      </c>
      <c r="C747" s="1" t="s">
        <v>102</v>
      </c>
      <c r="D747" s="1">
        <v>22</v>
      </c>
      <c r="E747" s="1" t="s">
        <v>274</v>
      </c>
      <c r="F747" s="1" t="s">
        <v>75</v>
      </c>
      <c r="G747" s="1" t="s">
        <v>45</v>
      </c>
      <c r="H747" s="1" t="s">
        <v>34</v>
      </c>
      <c r="I747" s="1">
        <f>COUNTIF(E747:$E2745,E747)</f>
        <v>3</v>
      </c>
      <c r="J747" s="1"/>
      <c r="K747" s="1"/>
      <c r="L747" s="1"/>
      <c r="M747" s="1"/>
      <c r="N747" s="1"/>
      <c r="O747" s="1">
        <f t="shared" si="11"/>
        <v>0</v>
      </c>
      <c r="P747" s="2"/>
    </row>
    <row r="748" spans="1:16" ht="12.75">
      <c r="A748" s="1">
        <v>1988</v>
      </c>
      <c r="B748" s="1">
        <v>6</v>
      </c>
      <c r="C748" s="1" t="s">
        <v>102</v>
      </c>
      <c r="D748" s="1">
        <v>22</v>
      </c>
      <c r="E748" s="1" t="s">
        <v>276</v>
      </c>
      <c r="F748" s="1" t="s">
        <v>18</v>
      </c>
      <c r="G748" s="1" t="s">
        <v>19</v>
      </c>
      <c r="H748" s="1" t="s">
        <v>16</v>
      </c>
      <c r="I748" s="1">
        <f>COUNTIF(E748:$E2746,E748)</f>
        <v>1</v>
      </c>
      <c r="J748" s="1">
        <v>1</v>
      </c>
      <c r="K748" s="1"/>
      <c r="L748" s="1"/>
      <c r="M748" s="1"/>
      <c r="N748" s="1"/>
      <c r="O748" s="1">
        <f t="shared" si="11"/>
        <v>1</v>
      </c>
      <c r="P748" s="2"/>
    </row>
    <row r="749" spans="1:16" ht="12.75">
      <c r="A749" s="1">
        <v>1988</v>
      </c>
      <c r="B749" s="1">
        <v>6</v>
      </c>
      <c r="C749" s="1" t="s">
        <v>102</v>
      </c>
      <c r="D749" s="1">
        <v>22</v>
      </c>
      <c r="E749" s="1" t="s">
        <v>277</v>
      </c>
      <c r="F749" s="1" t="s">
        <v>18</v>
      </c>
      <c r="G749" s="1" t="s">
        <v>19</v>
      </c>
      <c r="H749" s="1" t="s">
        <v>16</v>
      </c>
      <c r="I749" s="1">
        <f>COUNTIF(E749:$E2747,E749)</f>
        <v>1</v>
      </c>
      <c r="J749" s="1">
        <v>1</v>
      </c>
      <c r="K749" s="1"/>
      <c r="L749" s="1"/>
      <c r="M749" s="1"/>
      <c r="N749" s="1"/>
      <c r="O749" s="1">
        <f t="shared" si="11"/>
        <v>1</v>
      </c>
      <c r="P749" s="2"/>
    </row>
    <row r="750" spans="1:16" ht="12.75">
      <c r="A750" s="1">
        <v>1988</v>
      </c>
      <c r="B750" s="1">
        <v>6</v>
      </c>
      <c r="C750" s="1" t="s">
        <v>102</v>
      </c>
      <c r="D750" s="1">
        <v>22</v>
      </c>
      <c r="E750" s="1" t="s">
        <v>143</v>
      </c>
      <c r="F750" s="1" t="s">
        <v>18</v>
      </c>
      <c r="G750" s="1" t="s">
        <v>19</v>
      </c>
      <c r="H750" s="1" t="s">
        <v>16</v>
      </c>
      <c r="I750" s="1">
        <f>COUNTIF(E750:$E2748,E750)</f>
        <v>2</v>
      </c>
      <c r="J750" s="1">
        <v>1</v>
      </c>
      <c r="K750" s="1"/>
      <c r="L750" s="1"/>
      <c r="M750" s="1"/>
      <c r="N750" s="1"/>
      <c r="O750" s="1">
        <f t="shared" si="11"/>
        <v>1</v>
      </c>
      <c r="P750" s="2"/>
    </row>
    <row r="751" spans="1:16" ht="12.75">
      <c r="A751" s="1">
        <v>1988</v>
      </c>
      <c r="B751" s="1">
        <v>6</v>
      </c>
      <c r="C751" s="1" t="s">
        <v>102</v>
      </c>
      <c r="D751" s="1">
        <v>22</v>
      </c>
      <c r="E751" s="1" t="s">
        <v>243</v>
      </c>
      <c r="F751" s="1" t="s">
        <v>38</v>
      </c>
      <c r="G751" s="1" t="s">
        <v>15</v>
      </c>
      <c r="H751" s="1" t="s">
        <v>16</v>
      </c>
      <c r="I751" s="1">
        <f>COUNTIF(E751:$E2749,E751)</f>
        <v>6</v>
      </c>
      <c r="J751" s="1">
        <v>1</v>
      </c>
      <c r="K751" s="1"/>
      <c r="L751" s="1">
        <v>1</v>
      </c>
      <c r="M751" s="1"/>
      <c r="N751" s="1"/>
      <c r="O751" s="1">
        <f t="shared" si="11"/>
        <v>2</v>
      </c>
      <c r="P751" s="2"/>
    </row>
    <row r="752" spans="1:16" ht="12.75">
      <c r="A752" s="1">
        <v>1988</v>
      </c>
      <c r="B752" s="1">
        <v>5</v>
      </c>
      <c r="C752" s="1" t="s">
        <v>98</v>
      </c>
      <c r="D752" s="1">
        <v>21</v>
      </c>
      <c r="E752" s="1" t="s">
        <v>493</v>
      </c>
      <c r="F752" s="1" t="s">
        <v>33</v>
      </c>
      <c r="G752" s="1" t="s">
        <v>15</v>
      </c>
      <c r="H752" s="1" t="s">
        <v>16</v>
      </c>
      <c r="I752" s="1">
        <f>COUNTIF(E752:$E2750,E752)</f>
        <v>3</v>
      </c>
      <c r="J752" s="1"/>
      <c r="K752" s="1"/>
      <c r="L752" s="1"/>
      <c r="M752" s="1"/>
      <c r="N752" s="1"/>
      <c r="O752" s="1">
        <f t="shared" si="11"/>
        <v>0</v>
      </c>
      <c r="P752" s="2"/>
    </row>
    <row r="753" spans="1:16" ht="12.75">
      <c r="A753" s="1">
        <v>1988</v>
      </c>
      <c r="B753" s="1">
        <v>5</v>
      </c>
      <c r="C753" s="1" t="s">
        <v>98</v>
      </c>
      <c r="D753" s="1">
        <v>21</v>
      </c>
      <c r="E753" s="1" t="s">
        <v>243</v>
      </c>
      <c r="F753" s="1" t="s">
        <v>38</v>
      </c>
      <c r="G753" s="1" t="s">
        <v>15</v>
      </c>
      <c r="H753" s="1" t="s">
        <v>16</v>
      </c>
      <c r="I753" s="1">
        <f>COUNTIF(E753:$E2751,E753)</f>
        <v>5</v>
      </c>
      <c r="J753" s="1"/>
      <c r="K753" s="1"/>
      <c r="L753" s="1"/>
      <c r="M753" s="1"/>
      <c r="N753" s="1"/>
      <c r="O753" s="1">
        <f t="shared" si="11"/>
        <v>0</v>
      </c>
      <c r="P753" s="2"/>
    </row>
    <row r="754" spans="1:16" ht="12.75">
      <c r="A754" s="1">
        <v>1988</v>
      </c>
      <c r="B754" s="1">
        <v>5</v>
      </c>
      <c r="C754" s="1" t="s">
        <v>98</v>
      </c>
      <c r="D754" s="1">
        <v>21</v>
      </c>
      <c r="E754" s="1" t="s">
        <v>36</v>
      </c>
      <c r="F754" s="1" t="s">
        <v>33</v>
      </c>
      <c r="G754" s="1" t="s">
        <v>15</v>
      </c>
      <c r="H754" s="1" t="s">
        <v>16</v>
      </c>
      <c r="I754" s="1">
        <f>COUNTIF(E754:$E2752,E754)</f>
        <v>2</v>
      </c>
      <c r="J754" s="1"/>
      <c r="K754" s="1"/>
      <c r="L754" s="1"/>
      <c r="M754" s="1"/>
      <c r="N754" s="1"/>
      <c r="O754" s="1">
        <f t="shared" si="11"/>
        <v>0</v>
      </c>
      <c r="P754" s="2"/>
    </row>
    <row r="755" spans="1:16" ht="12.75">
      <c r="A755" s="1">
        <v>1988</v>
      </c>
      <c r="B755" s="1">
        <v>5</v>
      </c>
      <c r="C755" s="1" t="s">
        <v>98</v>
      </c>
      <c r="D755" s="1">
        <v>21</v>
      </c>
      <c r="E755" s="1" t="s">
        <v>275</v>
      </c>
      <c r="F755" s="1" t="s">
        <v>18</v>
      </c>
      <c r="G755" s="1" t="s">
        <v>19</v>
      </c>
      <c r="H755" s="1" t="s">
        <v>34</v>
      </c>
      <c r="I755" s="1">
        <f>COUNTIF(E755:$E2753,E755)</f>
        <v>1</v>
      </c>
      <c r="J755" s="1">
        <v>1</v>
      </c>
      <c r="K755" s="1"/>
      <c r="L755" s="1"/>
      <c r="M755" s="1"/>
      <c r="N755" s="1"/>
      <c r="O755" s="1">
        <f t="shared" si="11"/>
        <v>1</v>
      </c>
      <c r="P755" s="2"/>
    </row>
    <row r="756" spans="1:16" ht="12.75">
      <c r="A756" s="1">
        <v>1988</v>
      </c>
      <c r="B756" s="1">
        <v>5</v>
      </c>
      <c r="C756" s="1" t="s">
        <v>98</v>
      </c>
      <c r="D756" s="1">
        <v>21</v>
      </c>
      <c r="E756" s="1" t="s">
        <v>274</v>
      </c>
      <c r="F756" s="1" t="s">
        <v>75</v>
      </c>
      <c r="G756" s="1" t="s">
        <v>45</v>
      </c>
      <c r="H756" s="1" t="s">
        <v>16</v>
      </c>
      <c r="I756" s="1">
        <f>COUNTIF(E756:$E2754,E756)</f>
        <v>2</v>
      </c>
      <c r="J756" s="1">
        <v>1</v>
      </c>
      <c r="K756" s="1"/>
      <c r="L756" s="1"/>
      <c r="M756" s="1"/>
      <c r="N756" s="1"/>
      <c r="O756" s="1">
        <f t="shared" si="11"/>
        <v>1</v>
      </c>
      <c r="P756" s="2"/>
    </row>
    <row r="757" spans="1:16" ht="12.75">
      <c r="A757" s="1">
        <v>1988</v>
      </c>
      <c r="B757" s="1">
        <v>4</v>
      </c>
      <c r="C757" s="1" t="s">
        <v>95</v>
      </c>
      <c r="D757" s="1">
        <v>20</v>
      </c>
      <c r="E757" s="1" t="s">
        <v>491</v>
      </c>
      <c r="F757" s="1" t="s">
        <v>18</v>
      </c>
      <c r="G757" s="1" t="s">
        <v>19</v>
      </c>
      <c r="H757" s="1" t="s">
        <v>16</v>
      </c>
      <c r="I757" s="1">
        <f>COUNTIF(E757:$E2755,E757)</f>
        <v>1</v>
      </c>
      <c r="J757" s="1"/>
      <c r="K757" s="1"/>
      <c r="L757" s="1"/>
      <c r="M757" s="1"/>
      <c r="N757" s="1"/>
      <c r="O757" s="1">
        <f t="shared" si="11"/>
        <v>0</v>
      </c>
      <c r="P757" s="2"/>
    </row>
    <row r="758" spans="1:16" ht="12.75">
      <c r="A758" s="1">
        <v>1988</v>
      </c>
      <c r="B758" s="1">
        <v>4</v>
      </c>
      <c r="C758" s="1" t="s">
        <v>95</v>
      </c>
      <c r="D758" s="1">
        <v>20</v>
      </c>
      <c r="E758" s="1" t="s">
        <v>492</v>
      </c>
      <c r="F758" s="1" t="s">
        <v>14</v>
      </c>
      <c r="G758" s="1" t="s">
        <v>15</v>
      </c>
      <c r="H758" s="1" t="s">
        <v>16</v>
      </c>
      <c r="I758" s="1">
        <f>COUNTIF(E758:$E2756,E758)</f>
        <v>1</v>
      </c>
      <c r="J758" s="1"/>
      <c r="K758" s="1"/>
      <c r="L758" s="1"/>
      <c r="M758" s="1"/>
      <c r="N758" s="1"/>
      <c r="O758" s="1">
        <f t="shared" si="11"/>
        <v>0</v>
      </c>
      <c r="P758" s="2"/>
    </row>
    <row r="759" spans="1:16" ht="12.75">
      <c r="A759" s="1">
        <v>1988</v>
      </c>
      <c r="B759" s="1">
        <v>4</v>
      </c>
      <c r="C759" s="1" t="s">
        <v>95</v>
      </c>
      <c r="D759" s="1">
        <v>20</v>
      </c>
      <c r="E759" s="1" t="s">
        <v>261</v>
      </c>
      <c r="F759" s="1" t="s">
        <v>259</v>
      </c>
      <c r="G759" s="1" t="s">
        <v>45</v>
      </c>
      <c r="H759" s="1" t="s">
        <v>34</v>
      </c>
      <c r="I759" s="1">
        <f>COUNTIF(E759:$E2757,E759)</f>
        <v>2</v>
      </c>
      <c r="J759" s="1">
        <v>1</v>
      </c>
      <c r="K759" s="1"/>
      <c r="L759" s="1"/>
      <c r="M759" s="1"/>
      <c r="N759" s="1"/>
      <c r="O759" s="1">
        <f t="shared" si="11"/>
        <v>1</v>
      </c>
      <c r="P759" s="2"/>
    </row>
    <row r="760" spans="1:16" ht="12.75">
      <c r="A760" s="1">
        <v>1988</v>
      </c>
      <c r="B760" s="1">
        <v>4</v>
      </c>
      <c r="C760" s="1" t="s">
        <v>95</v>
      </c>
      <c r="D760" s="1">
        <v>20</v>
      </c>
      <c r="E760" s="1" t="s">
        <v>263</v>
      </c>
      <c r="F760" s="1" t="s">
        <v>38</v>
      </c>
      <c r="G760" s="1" t="s">
        <v>15</v>
      </c>
      <c r="H760" s="1" t="s">
        <v>16</v>
      </c>
      <c r="I760" s="1">
        <f>COUNTIF(E760:$E2758,E760)</f>
        <v>1</v>
      </c>
      <c r="J760" s="1">
        <v>1</v>
      </c>
      <c r="K760" s="1"/>
      <c r="L760" s="1"/>
      <c r="M760" s="1"/>
      <c r="N760" s="1"/>
      <c r="O760" s="1">
        <f t="shared" si="11"/>
        <v>1</v>
      </c>
      <c r="P760" s="2"/>
    </row>
    <row r="761" spans="1:16" ht="12.75">
      <c r="A761" s="1">
        <v>1988</v>
      </c>
      <c r="B761" s="1">
        <v>4</v>
      </c>
      <c r="C761" s="1" t="s">
        <v>95</v>
      </c>
      <c r="D761" s="1">
        <v>20</v>
      </c>
      <c r="E761" s="1" t="s">
        <v>273</v>
      </c>
      <c r="F761" s="1" t="s">
        <v>18</v>
      </c>
      <c r="G761" s="1" t="s">
        <v>19</v>
      </c>
      <c r="H761" s="1" t="s">
        <v>100</v>
      </c>
      <c r="I761" s="1">
        <f>COUNTIF(E761:$E2759,E761)</f>
        <v>1</v>
      </c>
      <c r="J761" s="1">
        <v>1</v>
      </c>
      <c r="K761" s="1"/>
      <c r="L761" s="1"/>
      <c r="M761" s="1"/>
      <c r="N761" s="1"/>
      <c r="O761" s="1">
        <f t="shared" si="11"/>
        <v>1</v>
      </c>
      <c r="P761" s="2"/>
    </row>
    <row r="762" spans="1:16" ht="12.75">
      <c r="A762" s="1">
        <v>1988</v>
      </c>
      <c r="B762" s="1">
        <v>4</v>
      </c>
      <c r="C762" s="1" t="s">
        <v>95</v>
      </c>
      <c r="D762" s="1">
        <v>20</v>
      </c>
      <c r="E762" s="1" t="s">
        <v>194</v>
      </c>
      <c r="F762" s="1" t="s">
        <v>18</v>
      </c>
      <c r="G762" s="1" t="s">
        <v>19</v>
      </c>
      <c r="H762" s="1" t="s">
        <v>20</v>
      </c>
      <c r="I762" s="1">
        <f>COUNTIF(E762:$E2760,E762)</f>
        <v>8</v>
      </c>
      <c r="J762" s="1">
        <v>1</v>
      </c>
      <c r="K762" s="1"/>
      <c r="L762" s="1">
        <v>1</v>
      </c>
      <c r="M762" s="1"/>
      <c r="N762" s="1"/>
      <c r="O762" s="1">
        <f t="shared" si="11"/>
        <v>2</v>
      </c>
      <c r="P762" s="2"/>
    </row>
    <row r="763" spans="1:16" ht="12.75">
      <c r="A763" s="1">
        <v>1988</v>
      </c>
      <c r="B763" s="1">
        <v>3</v>
      </c>
      <c r="C763" s="1" t="s">
        <v>42</v>
      </c>
      <c r="D763" s="1">
        <v>19</v>
      </c>
      <c r="E763" s="1" t="s">
        <v>489</v>
      </c>
      <c r="F763" s="1" t="s">
        <v>38</v>
      </c>
      <c r="G763" s="1" t="s">
        <v>15</v>
      </c>
      <c r="H763" s="1" t="s">
        <v>16</v>
      </c>
      <c r="I763" s="1">
        <f>COUNTIF(E763:$E2761,E763)</f>
        <v>1</v>
      </c>
      <c r="J763" s="1"/>
      <c r="K763" s="1"/>
      <c r="L763" s="1"/>
      <c r="M763" s="1"/>
      <c r="N763" s="1"/>
      <c r="O763" s="1">
        <f t="shared" si="11"/>
        <v>0</v>
      </c>
      <c r="P763" s="2"/>
    </row>
    <row r="764" spans="1:16" ht="12.75">
      <c r="A764" s="1">
        <v>1988</v>
      </c>
      <c r="B764" s="1">
        <v>3</v>
      </c>
      <c r="C764" s="1" t="s">
        <v>42</v>
      </c>
      <c r="D764" s="1">
        <v>19</v>
      </c>
      <c r="E764" s="1" t="s">
        <v>490</v>
      </c>
      <c r="F764" s="1" t="s">
        <v>159</v>
      </c>
      <c r="G764" s="1" t="s">
        <v>15</v>
      </c>
      <c r="H764" s="1" t="s">
        <v>16</v>
      </c>
      <c r="I764" s="1">
        <f>COUNTIF(E764:$E2762,E764)</f>
        <v>1</v>
      </c>
      <c r="J764" s="1"/>
      <c r="K764" s="1"/>
      <c r="L764" s="1"/>
      <c r="M764" s="1"/>
      <c r="N764" s="1"/>
      <c r="O764" s="1">
        <f t="shared" si="11"/>
        <v>0</v>
      </c>
      <c r="P764" s="2"/>
    </row>
    <row r="765" spans="1:16" ht="12.75">
      <c r="A765" s="1">
        <v>1988</v>
      </c>
      <c r="B765" s="1">
        <v>3</v>
      </c>
      <c r="C765" s="1" t="s">
        <v>42</v>
      </c>
      <c r="D765" s="1">
        <v>19</v>
      </c>
      <c r="E765" s="1" t="s">
        <v>261</v>
      </c>
      <c r="F765" s="1" t="s">
        <v>259</v>
      </c>
      <c r="G765" s="1" t="s">
        <v>45</v>
      </c>
      <c r="H765" s="1" t="s">
        <v>34</v>
      </c>
      <c r="I765" s="1">
        <f>COUNTIF(E765:$E2763,E765)</f>
        <v>1</v>
      </c>
      <c r="J765" s="1">
        <v>1</v>
      </c>
      <c r="K765" s="1"/>
      <c r="L765" s="1"/>
      <c r="M765" s="1"/>
      <c r="N765" s="1"/>
      <c r="O765" s="1">
        <f t="shared" si="11"/>
        <v>1</v>
      </c>
      <c r="P765" s="2"/>
    </row>
    <row r="766" spans="1:16" ht="12.75">
      <c r="A766" s="1">
        <v>1988</v>
      </c>
      <c r="B766" s="1">
        <v>3</v>
      </c>
      <c r="C766" s="1" t="s">
        <v>42</v>
      </c>
      <c r="D766" s="1">
        <v>19</v>
      </c>
      <c r="E766" s="1" t="s">
        <v>245</v>
      </c>
      <c r="F766" s="1" t="s">
        <v>18</v>
      </c>
      <c r="G766" s="1" t="s">
        <v>19</v>
      </c>
      <c r="H766" s="1" t="s">
        <v>41</v>
      </c>
      <c r="I766" s="1">
        <f>COUNTIF(E766:$E2764,E766)</f>
        <v>1</v>
      </c>
      <c r="J766" s="1">
        <v>1</v>
      </c>
      <c r="K766" s="1"/>
      <c r="L766" s="1"/>
      <c r="M766" s="1"/>
      <c r="N766" s="1"/>
      <c r="O766" s="1">
        <f t="shared" si="11"/>
        <v>1</v>
      </c>
      <c r="P766" s="2"/>
    </row>
    <row r="767" spans="1:16" ht="12.75">
      <c r="A767" s="1">
        <v>1988</v>
      </c>
      <c r="B767" s="1">
        <v>2</v>
      </c>
      <c r="C767" s="1" t="s">
        <v>88</v>
      </c>
      <c r="D767" s="1">
        <v>18</v>
      </c>
      <c r="E767" s="1" t="s">
        <v>269</v>
      </c>
      <c r="F767" s="1" t="s">
        <v>62</v>
      </c>
      <c r="G767" s="1" t="s">
        <v>15</v>
      </c>
      <c r="H767" s="1" t="s">
        <v>34</v>
      </c>
      <c r="I767" s="1">
        <f>COUNTIF(E767:$E2765,E767)</f>
        <v>2</v>
      </c>
      <c r="J767" s="1"/>
      <c r="K767" s="1"/>
      <c r="L767" s="1"/>
      <c r="M767" s="1"/>
      <c r="N767" s="1"/>
      <c r="O767" s="1">
        <f t="shared" si="11"/>
        <v>0</v>
      </c>
      <c r="P767" s="2"/>
    </row>
    <row r="768" spans="1:16" ht="12.75">
      <c r="A768" s="1">
        <v>1988</v>
      </c>
      <c r="B768" s="1">
        <v>2</v>
      </c>
      <c r="C768" s="1" t="s">
        <v>88</v>
      </c>
      <c r="D768" s="1">
        <v>18</v>
      </c>
      <c r="E768" s="1" t="s">
        <v>36</v>
      </c>
      <c r="F768" s="1" t="s">
        <v>33</v>
      </c>
      <c r="G768" s="1" t="s">
        <v>15</v>
      </c>
      <c r="H768" s="1" t="s">
        <v>16</v>
      </c>
      <c r="I768" s="1">
        <f>COUNTIF(E768:$E2766,E768)</f>
        <v>1</v>
      </c>
      <c r="J768" s="1"/>
      <c r="K768" s="1"/>
      <c r="L768" s="1"/>
      <c r="M768" s="1"/>
      <c r="N768" s="1"/>
      <c r="O768" s="1">
        <f t="shared" si="11"/>
        <v>0</v>
      </c>
      <c r="P768" s="2"/>
    </row>
    <row r="769" spans="1:16" ht="12.75">
      <c r="A769" s="1">
        <v>1988</v>
      </c>
      <c r="B769" s="1">
        <v>2</v>
      </c>
      <c r="C769" s="1" t="s">
        <v>88</v>
      </c>
      <c r="D769" s="1">
        <v>18</v>
      </c>
      <c r="E769" s="1" t="s">
        <v>271</v>
      </c>
      <c r="F769" s="1" t="s">
        <v>75</v>
      </c>
      <c r="G769" s="1" t="s">
        <v>45</v>
      </c>
      <c r="H769" s="1" t="s">
        <v>16</v>
      </c>
      <c r="I769" s="1">
        <f>COUNTIF(E769:$E2767,E769)</f>
        <v>2</v>
      </c>
      <c r="J769" s="1">
        <v>1</v>
      </c>
      <c r="K769" s="1"/>
      <c r="L769" s="1"/>
      <c r="M769" s="1"/>
      <c r="N769" s="1"/>
      <c r="O769" s="1">
        <f t="shared" si="11"/>
        <v>1</v>
      </c>
      <c r="P769" s="2"/>
    </row>
    <row r="770" spans="1:16" ht="12.75">
      <c r="A770" s="1">
        <v>1988</v>
      </c>
      <c r="B770" s="1">
        <v>2</v>
      </c>
      <c r="C770" s="1" t="s">
        <v>88</v>
      </c>
      <c r="D770" s="1">
        <v>18</v>
      </c>
      <c r="E770" s="1" t="s">
        <v>270</v>
      </c>
      <c r="F770" s="1" t="s">
        <v>75</v>
      </c>
      <c r="G770" s="1" t="s">
        <v>45</v>
      </c>
      <c r="H770" s="1" t="s">
        <v>228</v>
      </c>
      <c r="I770" s="1">
        <f>COUNTIF(E770:$E2768,E770)</f>
        <v>1</v>
      </c>
      <c r="J770" s="1">
        <v>1</v>
      </c>
      <c r="K770" s="1"/>
      <c r="L770" s="1"/>
      <c r="M770" s="1"/>
      <c r="N770" s="1"/>
      <c r="O770" s="1">
        <f t="shared" si="11"/>
        <v>1</v>
      </c>
      <c r="P770" s="2"/>
    </row>
    <row r="771" spans="1:16" ht="12.75">
      <c r="A771" s="1">
        <v>1988</v>
      </c>
      <c r="B771" s="1">
        <v>2</v>
      </c>
      <c r="C771" s="1" t="s">
        <v>88</v>
      </c>
      <c r="D771" s="1">
        <v>18</v>
      </c>
      <c r="E771" s="1" t="s">
        <v>272</v>
      </c>
      <c r="F771" s="1" t="s">
        <v>18</v>
      </c>
      <c r="G771" s="1" t="s">
        <v>19</v>
      </c>
      <c r="H771" s="1" t="s">
        <v>20</v>
      </c>
      <c r="I771" s="1">
        <f>COUNTIF(E771:$E2769,E771)</f>
        <v>1</v>
      </c>
      <c r="J771" s="1">
        <v>1</v>
      </c>
      <c r="K771" s="1"/>
      <c r="L771" s="1"/>
      <c r="M771" s="1"/>
      <c r="N771" s="1"/>
      <c r="O771" s="1">
        <f aca="true" t="shared" si="12" ref="O771:O834">SUM(J771:N771)</f>
        <v>1</v>
      </c>
      <c r="P771" s="2"/>
    </row>
    <row r="772" spans="1:16" ht="12.75">
      <c r="A772" s="1">
        <v>1988</v>
      </c>
      <c r="B772" s="1">
        <v>1</v>
      </c>
      <c r="C772" s="1" t="s">
        <v>29</v>
      </c>
      <c r="D772" s="1">
        <v>17</v>
      </c>
      <c r="E772" s="1" t="s">
        <v>271</v>
      </c>
      <c r="F772" s="1" t="s">
        <v>75</v>
      </c>
      <c r="G772" s="1" t="s">
        <v>45</v>
      </c>
      <c r="H772" s="1" t="s">
        <v>16</v>
      </c>
      <c r="I772" s="1">
        <f>COUNTIF(E772:$E2770,E772)</f>
        <v>1</v>
      </c>
      <c r="J772" s="1"/>
      <c r="K772" s="1"/>
      <c r="L772" s="1"/>
      <c r="M772" s="1"/>
      <c r="N772" s="1"/>
      <c r="O772" s="1">
        <f t="shared" si="12"/>
        <v>0</v>
      </c>
      <c r="P772" s="2"/>
    </row>
    <row r="773" spans="1:16" ht="12.75">
      <c r="A773" s="1">
        <v>1988</v>
      </c>
      <c r="B773" s="1">
        <v>1</v>
      </c>
      <c r="C773" s="1" t="s">
        <v>29</v>
      </c>
      <c r="D773" s="1">
        <v>17</v>
      </c>
      <c r="E773" s="1" t="s">
        <v>269</v>
      </c>
      <c r="F773" s="1" t="s">
        <v>62</v>
      </c>
      <c r="G773" s="1" t="s">
        <v>15</v>
      </c>
      <c r="H773" s="1" t="s">
        <v>34</v>
      </c>
      <c r="I773" s="1">
        <f>COUNTIF(E773:$E2771,E773)</f>
        <v>1</v>
      </c>
      <c r="J773" s="1">
        <v>1</v>
      </c>
      <c r="K773" s="1"/>
      <c r="L773" s="1"/>
      <c r="M773" s="1"/>
      <c r="N773" s="1"/>
      <c r="O773" s="1">
        <f t="shared" si="12"/>
        <v>1</v>
      </c>
      <c r="P773" s="2"/>
    </row>
    <row r="774" spans="1:16" ht="12.75">
      <c r="A774" s="1">
        <v>1987</v>
      </c>
      <c r="B774" s="1">
        <v>6</v>
      </c>
      <c r="C774" s="1" t="s">
        <v>102</v>
      </c>
      <c r="D774" s="1">
        <v>16</v>
      </c>
      <c r="E774" s="1" t="s">
        <v>281</v>
      </c>
      <c r="F774" s="1" t="s">
        <v>62</v>
      </c>
      <c r="G774" s="1" t="s">
        <v>15</v>
      </c>
      <c r="H774" s="1" t="s">
        <v>228</v>
      </c>
      <c r="I774" s="1">
        <f>COUNTIF(E774:$E2772,E774)</f>
        <v>2</v>
      </c>
      <c r="J774" s="1">
        <v>1</v>
      </c>
      <c r="K774" s="1"/>
      <c r="L774" s="1"/>
      <c r="M774" s="1"/>
      <c r="N774" s="1"/>
      <c r="O774" s="1">
        <f t="shared" si="12"/>
        <v>1</v>
      </c>
      <c r="P774" s="2"/>
    </row>
    <row r="775" spans="1:16" ht="12.75">
      <c r="A775" s="1">
        <v>1987</v>
      </c>
      <c r="B775" s="1">
        <v>6</v>
      </c>
      <c r="C775" s="1" t="s">
        <v>102</v>
      </c>
      <c r="D775" s="1">
        <v>16</v>
      </c>
      <c r="E775" s="1" t="s">
        <v>287</v>
      </c>
      <c r="F775" s="1" t="s">
        <v>180</v>
      </c>
      <c r="G775" s="1" t="s">
        <v>45</v>
      </c>
      <c r="H775" s="1" t="s">
        <v>34</v>
      </c>
      <c r="I775" s="1">
        <f>COUNTIF(E775:$E2773,E775)</f>
        <v>2</v>
      </c>
      <c r="J775" s="1">
        <v>1</v>
      </c>
      <c r="K775" s="1"/>
      <c r="L775" s="1"/>
      <c r="M775" s="1"/>
      <c r="N775" s="1"/>
      <c r="O775" s="1">
        <f t="shared" si="12"/>
        <v>1</v>
      </c>
      <c r="P775" s="2"/>
    </row>
    <row r="776" spans="1:16" ht="12.75">
      <c r="A776" s="1">
        <v>1987</v>
      </c>
      <c r="B776" s="1">
        <v>5</v>
      </c>
      <c r="C776" s="1" t="s">
        <v>98</v>
      </c>
      <c r="D776" s="1">
        <v>15</v>
      </c>
      <c r="E776" s="1" t="s">
        <v>497</v>
      </c>
      <c r="F776" s="1" t="s">
        <v>14</v>
      </c>
      <c r="G776" s="1" t="s">
        <v>15</v>
      </c>
      <c r="H776" s="1" t="s">
        <v>41</v>
      </c>
      <c r="I776" s="1">
        <f>COUNTIF(E776:$E2774,E776)</f>
        <v>3</v>
      </c>
      <c r="J776" s="1"/>
      <c r="K776" s="1"/>
      <c r="L776" s="1"/>
      <c r="M776" s="1"/>
      <c r="N776" s="1"/>
      <c r="O776" s="1">
        <f t="shared" si="12"/>
        <v>0</v>
      </c>
      <c r="P776" s="2"/>
    </row>
    <row r="777" spans="1:16" ht="12.75">
      <c r="A777" s="1">
        <v>1987</v>
      </c>
      <c r="B777" s="1">
        <v>5</v>
      </c>
      <c r="C777" s="1" t="s">
        <v>98</v>
      </c>
      <c r="D777" s="1">
        <v>15</v>
      </c>
      <c r="E777" s="1" t="s">
        <v>286</v>
      </c>
      <c r="F777" s="1" t="s">
        <v>22</v>
      </c>
      <c r="G777" s="1" t="s">
        <v>15</v>
      </c>
      <c r="H777" s="1" t="s">
        <v>16</v>
      </c>
      <c r="I777" s="1">
        <f>COUNTIF(E777:$E2775,E777)</f>
        <v>2</v>
      </c>
      <c r="J777" s="1">
        <v>1</v>
      </c>
      <c r="K777" s="1"/>
      <c r="L777" s="1"/>
      <c r="M777" s="1"/>
      <c r="N777" s="1"/>
      <c r="O777" s="1">
        <f t="shared" si="12"/>
        <v>1</v>
      </c>
      <c r="P777" s="2"/>
    </row>
    <row r="778" spans="1:16" ht="12.75">
      <c r="A778" s="1">
        <v>1987</v>
      </c>
      <c r="B778" s="1">
        <v>5</v>
      </c>
      <c r="C778" s="1" t="s">
        <v>98</v>
      </c>
      <c r="D778" s="1">
        <v>15</v>
      </c>
      <c r="E778" s="1" t="s">
        <v>285</v>
      </c>
      <c r="F778" s="1" t="s">
        <v>18</v>
      </c>
      <c r="G778" s="1" t="s">
        <v>19</v>
      </c>
      <c r="H778" s="1" t="s">
        <v>34</v>
      </c>
      <c r="I778" s="1">
        <f>COUNTIF(E778:$E2776,E778)</f>
        <v>1</v>
      </c>
      <c r="J778" s="1">
        <v>1</v>
      </c>
      <c r="K778" s="1"/>
      <c r="L778" s="1"/>
      <c r="M778" s="1"/>
      <c r="N778" s="1"/>
      <c r="O778" s="1">
        <f t="shared" si="12"/>
        <v>1</v>
      </c>
      <c r="P778" s="2"/>
    </row>
    <row r="779" spans="1:16" ht="12.75">
      <c r="A779" s="1">
        <v>1987</v>
      </c>
      <c r="B779" s="1">
        <v>5</v>
      </c>
      <c r="C779" s="1" t="s">
        <v>98</v>
      </c>
      <c r="D779" s="1">
        <v>15</v>
      </c>
      <c r="E779" s="1" t="s">
        <v>287</v>
      </c>
      <c r="F779" s="1" t="s">
        <v>180</v>
      </c>
      <c r="G779" s="1" t="s">
        <v>45</v>
      </c>
      <c r="H779" s="1" t="s">
        <v>34</v>
      </c>
      <c r="I779" s="1">
        <f>COUNTIF(E779:$E2777,E779)</f>
        <v>1</v>
      </c>
      <c r="J779" s="1">
        <v>1</v>
      </c>
      <c r="K779" s="1"/>
      <c r="L779" s="1"/>
      <c r="M779" s="1"/>
      <c r="N779" s="1"/>
      <c r="O779" s="1">
        <f t="shared" si="12"/>
        <v>1</v>
      </c>
      <c r="P779" s="2"/>
    </row>
    <row r="780" spans="1:16" ht="12.75">
      <c r="A780" s="1">
        <v>1987</v>
      </c>
      <c r="B780" s="1">
        <v>4</v>
      </c>
      <c r="C780" s="1" t="s">
        <v>225</v>
      </c>
      <c r="D780" s="1">
        <v>14</v>
      </c>
      <c r="E780" s="1" t="s">
        <v>496</v>
      </c>
      <c r="F780" s="1" t="s">
        <v>18</v>
      </c>
      <c r="G780" s="1" t="s">
        <v>19</v>
      </c>
      <c r="H780" s="1" t="s">
        <v>34</v>
      </c>
      <c r="I780" s="1">
        <f>COUNTIF(E780:$E2778,E780)</f>
        <v>1</v>
      </c>
      <c r="J780" s="1"/>
      <c r="K780" s="1"/>
      <c r="L780" s="1"/>
      <c r="M780" s="1"/>
      <c r="N780" s="1"/>
      <c r="O780" s="1">
        <f t="shared" si="12"/>
        <v>0</v>
      </c>
      <c r="P780" s="2"/>
    </row>
    <row r="781" spans="1:16" ht="12.75">
      <c r="A781" s="1">
        <v>1987</v>
      </c>
      <c r="B781" s="1">
        <v>4</v>
      </c>
      <c r="C781" s="1" t="s">
        <v>225</v>
      </c>
      <c r="D781" s="1">
        <v>14</v>
      </c>
      <c r="E781" s="1" t="s">
        <v>60</v>
      </c>
      <c r="F781" s="1" t="s">
        <v>49</v>
      </c>
      <c r="G781" s="1" t="s">
        <v>15</v>
      </c>
      <c r="H781" s="1" t="s">
        <v>16</v>
      </c>
      <c r="I781" s="1">
        <f>COUNTIF(E781:$E2779,E781)</f>
        <v>4</v>
      </c>
      <c r="J781" s="1">
        <v>1</v>
      </c>
      <c r="K781" s="1"/>
      <c r="L781" s="1"/>
      <c r="M781" s="1"/>
      <c r="N781" s="1"/>
      <c r="O781" s="1">
        <f t="shared" si="12"/>
        <v>1</v>
      </c>
      <c r="P781" s="2"/>
    </row>
    <row r="782" spans="1:16" ht="12.75">
      <c r="A782" s="1">
        <v>1987</v>
      </c>
      <c r="B782" s="1">
        <v>4</v>
      </c>
      <c r="C782" s="1" t="s">
        <v>225</v>
      </c>
      <c r="D782" s="1">
        <v>14</v>
      </c>
      <c r="E782" s="1" t="s">
        <v>257</v>
      </c>
      <c r="F782" s="1" t="s">
        <v>18</v>
      </c>
      <c r="G782" s="1" t="s">
        <v>19</v>
      </c>
      <c r="H782" s="1" t="s">
        <v>41</v>
      </c>
      <c r="I782" s="1">
        <f>COUNTIF(E782:$E2780,E782)</f>
        <v>3</v>
      </c>
      <c r="J782" s="1">
        <v>1</v>
      </c>
      <c r="K782" s="1"/>
      <c r="L782" s="1"/>
      <c r="M782" s="1"/>
      <c r="N782" s="1"/>
      <c r="O782" s="1">
        <f t="shared" si="12"/>
        <v>1</v>
      </c>
      <c r="P782" s="2"/>
    </row>
    <row r="783" spans="1:16" ht="12.75">
      <c r="A783" s="1">
        <v>1987</v>
      </c>
      <c r="B783" s="1">
        <v>4</v>
      </c>
      <c r="C783" s="1" t="s">
        <v>225</v>
      </c>
      <c r="D783" s="1">
        <v>14</v>
      </c>
      <c r="E783" s="1" t="s">
        <v>283</v>
      </c>
      <c r="F783" s="1" t="s">
        <v>284</v>
      </c>
      <c r="G783" s="1" t="s">
        <v>19</v>
      </c>
      <c r="H783" s="1" t="s">
        <v>16</v>
      </c>
      <c r="I783" s="1">
        <f>COUNTIF(E783:$E2781,E783)</f>
        <v>3</v>
      </c>
      <c r="J783" s="1">
        <v>1</v>
      </c>
      <c r="K783" s="1"/>
      <c r="L783" s="1"/>
      <c r="M783" s="1"/>
      <c r="N783" s="1"/>
      <c r="O783" s="1">
        <f t="shared" si="12"/>
        <v>1</v>
      </c>
      <c r="P783" s="2"/>
    </row>
    <row r="784" spans="1:16" ht="12.75">
      <c r="A784" s="1">
        <v>1987</v>
      </c>
      <c r="B784" s="1">
        <v>4</v>
      </c>
      <c r="C784" s="1" t="s">
        <v>225</v>
      </c>
      <c r="D784" s="1">
        <v>14</v>
      </c>
      <c r="E784" s="1" t="s">
        <v>282</v>
      </c>
      <c r="F784" s="1" t="s">
        <v>18</v>
      </c>
      <c r="G784" s="1" t="s">
        <v>19</v>
      </c>
      <c r="H784" s="1" t="s">
        <v>20</v>
      </c>
      <c r="I784" s="1">
        <f>COUNTIF(E784:$E2782,E784)</f>
        <v>1</v>
      </c>
      <c r="J784" s="1">
        <v>1</v>
      </c>
      <c r="K784" s="1"/>
      <c r="L784" s="1"/>
      <c r="M784" s="1"/>
      <c r="N784" s="1"/>
      <c r="O784" s="1">
        <f t="shared" si="12"/>
        <v>1</v>
      </c>
      <c r="P784" s="2"/>
    </row>
    <row r="785" spans="1:16" ht="12.75">
      <c r="A785" s="1">
        <v>1987</v>
      </c>
      <c r="B785" s="1">
        <v>3</v>
      </c>
      <c r="C785" s="1" t="s">
        <v>42</v>
      </c>
      <c r="D785" s="1">
        <v>13</v>
      </c>
      <c r="E785" s="1" t="s">
        <v>286</v>
      </c>
      <c r="F785" s="1" t="s">
        <v>22</v>
      </c>
      <c r="G785" s="1" t="s">
        <v>15</v>
      </c>
      <c r="H785" s="1" t="s">
        <v>16</v>
      </c>
      <c r="I785" s="1">
        <f>COUNTIF(E785:$E2783,E785)</f>
        <v>1</v>
      </c>
      <c r="J785" s="1"/>
      <c r="K785" s="1"/>
      <c r="L785" s="1"/>
      <c r="M785" s="1"/>
      <c r="N785" s="1"/>
      <c r="O785" s="1">
        <f t="shared" si="12"/>
        <v>0</v>
      </c>
      <c r="P785" s="2"/>
    </row>
    <row r="786" spans="1:16" ht="12.75">
      <c r="A786" s="1">
        <v>1987</v>
      </c>
      <c r="B786" s="1">
        <v>3</v>
      </c>
      <c r="C786" s="1" t="s">
        <v>42</v>
      </c>
      <c r="D786" s="1">
        <v>13</v>
      </c>
      <c r="E786" s="1" t="s">
        <v>60</v>
      </c>
      <c r="F786" s="1" t="s">
        <v>49</v>
      </c>
      <c r="G786" s="1" t="s">
        <v>15</v>
      </c>
      <c r="H786" s="1" t="s">
        <v>16</v>
      </c>
      <c r="I786" s="1">
        <f>COUNTIF(E786:$E2784,E786)</f>
        <v>3</v>
      </c>
      <c r="J786" s="1">
        <v>1</v>
      </c>
      <c r="K786" s="1"/>
      <c r="L786" s="1"/>
      <c r="M786" s="1"/>
      <c r="N786" s="1"/>
      <c r="O786" s="1">
        <f t="shared" si="12"/>
        <v>1</v>
      </c>
      <c r="P786" s="2"/>
    </row>
    <row r="787" spans="1:16" ht="12.75">
      <c r="A787" s="1">
        <v>1987</v>
      </c>
      <c r="B787" s="1">
        <v>3</v>
      </c>
      <c r="C787" s="1" t="s">
        <v>42</v>
      </c>
      <c r="D787" s="1">
        <v>13</v>
      </c>
      <c r="E787" s="1" t="s">
        <v>281</v>
      </c>
      <c r="F787" s="1" t="s">
        <v>62</v>
      </c>
      <c r="G787" s="1" t="s">
        <v>15</v>
      </c>
      <c r="H787" s="1" t="s">
        <v>228</v>
      </c>
      <c r="I787" s="1">
        <f>COUNTIF(E787:$E2785,E787)</f>
        <v>1</v>
      </c>
      <c r="J787" s="1">
        <v>1</v>
      </c>
      <c r="K787" s="1"/>
      <c r="L787" s="1"/>
      <c r="M787" s="1"/>
      <c r="N787" s="1"/>
      <c r="O787" s="1">
        <f t="shared" si="12"/>
        <v>1</v>
      </c>
      <c r="P787" s="2"/>
    </row>
    <row r="788" spans="1:16" ht="12.75">
      <c r="A788" s="1">
        <v>1987</v>
      </c>
      <c r="B788" s="1">
        <v>2</v>
      </c>
      <c r="C788" s="1" t="s">
        <v>88</v>
      </c>
      <c r="D788" s="1">
        <v>12</v>
      </c>
      <c r="E788" s="1" t="s">
        <v>278</v>
      </c>
      <c r="F788" s="1" t="s">
        <v>62</v>
      </c>
      <c r="G788" s="1" t="s">
        <v>15</v>
      </c>
      <c r="H788" s="1" t="s">
        <v>34</v>
      </c>
      <c r="I788" s="1">
        <f>COUNTIF(E788:$E2786,E788)</f>
        <v>2</v>
      </c>
      <c r="J788" s="1"/>
      <c r="K788" s="1"/>
      <c r="L788" s="1"/>
      <c r="M788" s="1"/>
      <c r="N788" s="1"/>
      <c r="O788" s="1">
        <f t="shared" si="12"/>
        <v>0</v>
      </c>
      <c r="P788" s="2"/>
    </row>
    <row r="789" spans="1:16" ht="12.75">
      <c r="A789" s="1">
        <v>1987</v>
      </c>
      <c r="B789" s="1">
        <v>2</v>
      </c>
      <c r="C789" s="1" t="s">
        <v>88</v>
      </c>
      <c r="D789" s="1">
        <v>12</v>
      </c>
      <c r="E789" s="1" t="s">
        <v>495</v>
      </c>
      <c r="F789" s="1" t="s">
        <v>18</v>
      </c>
      <c r="G789" s="1" t="s">
        <v>19</v>
      </c>
      <c r="H789" s="1" t="s">
        <v>16</v>
      </c>
      <c r="I789" s="1">
        <f>COUNTIF(E789:$E2787,E789)</f>
        <v>1</v>
      </c>
      <c r="J789" s="1"/>
      <c r="K789" s="1"/>
      <c r="L789" s="1"/>
      <c r="M789" s="1"/>
      <c r="N789" s="1"/>
      <c r="O789" s="1">
        <f t="shared" si="12"/>
        <v>0</v>
      </c>
      <c r="P789" s="2"/>
    </row>
    <row r="790" spans="1:16" ht="12.75">
      <c r="A790" s="1">
        <v>1987</v>
      </c>
      <c r="B790" s="1">
        <v>2</v>
      </c>
      <c r="C790" s="1" t="s">
        <v>88</v>
      </c>
      <c r="D790" s="1">
        <v>12</v>
      </c>
      <c r="E790" s="1" t="s">
        <v>494</v>
      </c>
      <c r="F790" s="1" t="s">
        <v>54</v>
      </c>
      <c r="G790" s="1" t="s">
        <v>45</v>
      </c>
      <c r="H790" s="1" t="s">
        <v>34</v>
      </c>
      <c r="I790" s="1">
        <f>COUNTIF(E790:$E2788,E790)</f>
        <v>2</v>
      </c>
      <c r="J790" s="1"/>
      <c r="K790" s="1"/>
      <c r="L790" s="1"/>
      <c r="M790" s="1"/>
      <c r="N790" s="1"/>
      <c r="O790" s="1">
        <f t="shared" si="12"/>
        <v>0</v>
      </c>
      <c r="P790" s="2"/>
    </row>
    <row r="791" spans="1:16" ht="12.75">
      <c r="A791" s="1">
        <v>1987</v>
      </c>
      <c r="B791" s="1">
        <v>2</v>
      </c>
      <c r="C791" s="1" t="s">
        <v>88</v>
      </c>
      <c r="D791" s="1">
        <v>12</v>
      </c>
      <c r="E791" s="1" t="s">
        <v>280</v>
      </c>
      <c r="F791" s="1" t="s">
        <v>18</v>
      </c>
      <c r="G791" s="1" t="s">
        <v>19</v>
      </c>
      <c r="H791" s="1" t="s">
        <v>20</v>
      </c>
      <c r="I791" s="1">
        <f>COUNTIF(E791:$E2789,E791)</f>
        <v>1</v>
      </c>
      <c r="J791" s="1">
        <v>1</v>
      </c>
      <c r="K791" s="1"/>
      <c r="L791" s="1"/>
      <c r="M791" s="1"/>
      <c r="N791" s="1"/>
      <c r="O791" s="1">
        <f t="shared" si="12"/>
        <v>1</v>
      </c>
      <c r="P791" s="2"/>
    </row>
    <row r="792" spans="1:16" ht="12.75">
      <c r="A792" s="1">
        <v>1987</v>
      </c>
      <c r="B792" s="1">
        <v>2</v>
      </c>
      <c r="C792" s="1" t="s">
        <v>88</v>
      </c>
      <c r="D792" s="1">
        <v>12</v>
      </c>
      <c r="E792" s="1" t="s">
        <v>279</v>
      </c>
      <c r="F792" s="1" t="s">
        <v>14</v>
      </c>
      <c r="G792" s="1" t="s">
        <v>15</v>
      </c>
      <c r="H792" s="1" t="s">
        <v>16</v>
      </c>
      <c r="I792" s="1">
        <f>COUNTIF(E792:$E2790,E792)</f>
        <v>1</v>
      </c>
      <c r="J792" s="1">
        <v>1</v>
      </c>
      <c r="K792" s="1"/>
      <c r="L792" s="1"/>
      <c r="M792" s="1"/>
      <c r="N792" s="1"/>
      <c r="O792" s="1">
        <f t="shared" si="12"/>
        <v>1</v>
      </c>
      <c r="P792" s="2"/>
    </row>
    <row r="793" spans="1:16" ht="12.75">
      <c r="A793" s="1">
        <v>1987</v>
      </c>
      <c r="B793" s="1">
        <v>1</v>
      </c>
      <c r="C793" s="1" t="s">
        <v>224</v>
      </c>
      <c r="D793" s="1">
        <v>11</v>
      </c>
      <c r="E793" s="1" t="s">
        <v>117</v>
      </c>
      <c r="F793" s="1" t="s">
        <v>18</v>
      </c>
      <c r="G793" s="1" t="s">
        <v>19</v>
      </c>
      <c r="H793" s="1" t="s">
        <v>16</v>
      </c>
      <c r="I793" s="1">
        <f>COUNTIF(E793:$E2791,E793)</f>
        <v>1</v>
      </c>
      <c r="J793" s="1"/>
      <c r="K793" s="1"/>
      <c r="L793" s="1"/>
      <c r="M793" s="1"/>
      <c r="N793" s="1"/>
      <c r="O793" s="1">
        <f t="shared" si="12"/>
        <v>0</v>
      </c>
      <c r="P793" s="2"/>
    </row>
    <row r="794" spans="1:16" ht="12.75">
      <c r="A794" s="1">
        <v>1987</v>
      </c>
      <c r="B794" s="1">
        <v>1</v>
      </c>
      <c r="C794" s="1" t="s">
        <v>224</v>
      </c>
      <c r="D794" s="1">
        <v>11</v>
      </c>
      <c r="E794" s="1" t="s">
        <v>494</v>
      </c>
      <c r="F794" s="1" t="s">
        <v>54</v>
      </c>
      <c r="G794" s="1" t="s">
        <v>45</v>
      </c>
      <c r="H794" s="1" t="s">
        <v>34</v>
      </c>
      <c r="I794" s="1">
        <f>COUNTIF(E794:$E2792,E794)</f>
        <v>1</v>
      </c>
      <c r="J794" s="1"/>
      <c r="K794" s="1"/>
      <c r="L794" s="1"/>
      <c r="M794" s="1"/>
      <c r="N794" s="1"/>
      <c r="O794" s="1">
        <f t="shared" si="12"/>
        <v>0</v>
      </c>
      <c r="P794" s="2"/>
    </row>
    <row r="795" spans="1:16" ht="12.75">
      <c r="A795" s="1">
        <v>1987</v>
      </c>
      <c r="B795" s="1">
        <v>1</v>
      </c>
      <c r="C795" s="1" t="s">
        <v>224</v>
      </c>
      <c r="D795" s="1">
        <v>11</v>
      </c>
      <c r="E795" s="1" t="s">
        <v>278</v>
      </c>
      <c r="F795" s="1" t="s">
        <v>62</v>
      </c>
      <c r="G795" s="1" t="s">
        <v>15</v>
      </c>
      <c r="H795" s="1" t="s">
        <v>34</v>
      </c>
      <c r="I795" s="1">
        <f>COUNTIF(E795:$E2793,E795)</f>
        <v>1</v>
      </c>
      <c r="J795" s="1">
        <v>1</v>
      </c>
      <c r="K795" s="1"/>
      <c r="L795" s="1"/>
      <c r="M795" s="1"/>
      <c r="N795" s="1"/>
      <c r="O795" s="1">
        <f t="shared" si="12"/>
        <v>1</v>
      </c>
      <c r="P795" s="2"/>
    </row>
    <row r="796" spans="1:16" ht="12.75">
      <c r="A796" s="1">
        <v>1986</v>
      </c>
      <c r="B796" s="1">
        <v>6</v>
      </c>
      <c r="C796" s="1" t="s">
        <v>102</v>
      </c>
      <c r="D796" s="1">
        <v>10</v>
      </c>
      <c r="E796" s="1" t="s">
        <v>294</v>
      </c>
      <c r="F796" s="1" t="s">
        <v>295</v>
      </c>
      <c r="G796" s="1" t="s">
        <v>45</v>
      </c>
      <c r="H796" s="1" t="s">
        <v>228</v>
      </c>
      <c r="I796" s="1">
        <f>COUNTIF(E796:$E2794,E796)</f>
        <v>2</v>
      </c>
      <c r="J796" s="1"/>
      <c r="K796" s="1"/>
      <c r="L796" s="1"/>
      <c r="M796" s="1"/>
      <c r="N796" s="1"/>
      <c r="O796" s="1">
        <f t="shared" si="12"/>
        <v>0</v>
      </c>
      <c r="P796" s="2"/>
    </row>
    <row r="797" spans="1:16" ht="12.75">
      <c r="A797" s="1">
        <v>1986</v>
      </c>
      <c r="B797" s="1">
        <v>6</v>
      </c>
      <c r="C797" s="1" t="s">
        <v>102</v>
      </c>
      <c r="D797" s="1">
        <v>10</v>
      </c>
      <c r="E797" s="1" t="s">
        <v>143</v>
      </c>
      <c r="F797" s="1" t="s">
        <v>18</v>
      </c>
      <c r="G797" s="1" t="s">
        <v>19</v>
      </c>
      <c r="H797" s="1" t="s">
        <v>16</v>
      </c>
      <c r="I797" s="1">
        <f>COUNTIF(E797:$E2795,E797)</f>
        <v>1</v>
      </c>
      <c r="J797" s="1">
        <v>1</v>
      </c>
      <c r="K797" s="1"/>
      <c r="L797" s="1"/>
      <c r="M797" s="1"/>
      <c r="N797" s="1"/>
      <c r="O797" s="1">
        <f t="shared" si="12"/>
        <v>1</v>
      </c>
      <c r="P797" s="2"/>
    </row>
    <row r="798" spans="1:16" ht="12.75">
      <c r="A798" s="1">
        <v>1986</v>
      </c>
      <c r="B798" s="1">
        <v>5</v>
      </c>
      <c r="C798" s="1" t="s">
        <v>98</v>
      </c>
      <c r="D798" s="1">
        <v>9</v>
      </c>
      <c r="E798" s="1" t="s">
        <v>291</v>
      </c>
      <c r="F798" s="1" t="s">
        <v>49</v>
      </c>
      <c r="G798" s="1" t="s">
        <v>15</v>
      </c>
      <c r="H798" s="1" t="s">
        <v>16</v>
      </c>
      <c r="I798" s="1">
        <f>COUNTIF(E798:$E2796,E798)</f>
        <v>4</v>
      </c>
      <c r="J798" s="1"/>
      <c r="K798" s="1"/>
      <c r="L798" s="1"/>
      <c r="M798" s="1"/>
      <c r="N798" s="1"/>
      <c r="O798" s="1">
        <f t="shared" si="12"/>
        <v>0</v>
      </c>
      <c r="P798" s="2"/>
    </row>
    <row r="799" spans="1:16" ht="12.75">
      <c r="A799" s="1">
        <v>1986</v>
      </c>
      <c r="B799" s="1">
        <v>5</v>
      </c>
      <c r="C799" s="1" t="s">
        <v>98</v>
      </c>
      <c r="D799" s="1">
        <v>9</v>
      </c>
      <c r="E799" s="1" t="s">
        <v>248</v>
      </c>
      <c r="F799" s="1" t="s">
        <v>22</v>
      </c>
      <c r="G799" s="1" t="s">
        <v>15</v>
      </c>
      <c r="H799" s="1" t="s">
        <v>16</v>
      </c>
      <c r="I799" s="1">
        <f>COUNTIF(E799:$E2797,E799)</f>
        <v>3</v>
      </c>
      <c r="J799" s="1"/>
      <c r="K799" s="1"/>
      <c r="L799" s="1"/>
      <c r="M799" s="1"/>
      <c r="N799" s="1"/>
      <c r="O799" s="1">
        <f t="shared" si="12"/>
        <v>0</v>
      </c>
      <c r="P799" s="2"/>
    </row>
    <row r="800" spans="1:16" ht="12.75">
      <c r="A800" s="1">
        <v>1986</v>
      </c>
      <c r="B800" s="1">
        <v>5</v>
      </c>
      <c r="C800" s="1" t="s">
        <v>98</v>
      </c>
      <c r="D800" s="1">
        <v>9</v>
      </c>
      <c r="E800" s="1" t="s">
        <v>294</v>
      </c>
      <c r="F800" s="1" t="s">
        <v>295</v>
      </c>
      <c r="G800" s="1" t="s">
        <v>45</v>
      </c>
      <c r="H800" s="1" t="s">
        <v>228</v>
      </c>
      <c r="I800" s="1">
        <f>COUNTIF(E800:$E2798,E800)</f>
        <v>1</v>
      </c>
      <c r="J800" s="1">
        <v>1</v>
      </c>
      <c r="K800" s="1"/>
      <c r="L800" s="1"/>
      <c r="M800" s="1"/>
      <c r="N800" s="1"/>
      <c r="O800" s="1">
        <f t="shared" si="12"/>
        <v>1</v>
      </c>
      <c r="P800" s="2"/>
    </row>
    <row r="801" spans="1:16" ht="12.75">
      <c r="A801" s="1">
        <v>1986</v>
      </c>
      <c r="B801" s="1">
        <v>5</v>
      </c>
      <c r="C801" s="1" t="s">
        <v>98</v>
      </c>
      <c r="D801" s="1">
        <v>9</v>
      </c>
      <c r="E801" s="1" t="s">
        <v>274</v>
      </c>
      <c r="F801" s="1" t="s">
        <v>75</v>
      </c>
      <c r="G801" s="1" t="s">
        <v>45</v>
      </c>
      <c r="H801" s="1" t="s">
        <v>34</v>
      </c>
      <c r="I801" s="1">
        <f>COUNTIF(E801:$E2799,E801)</f>
        <v>1</v>
      </c>
      <c r="J801" s="1">
        <v>1</v>
      </c>
      <c r="K801" s="1"/>
      <c r="L801" s="1"/>
      <c r="M801" s="1"/>
      <c r="N801" s="1"/>
      <c r="O801" s="1">
        <f t="shared" si="12"/>
        <v>1</v>
      </c>
      <c r="P801" s="2"/>
    </row>
    <row r="802" spans="1:16" ht="12.75">
      <c r="A802" s="1">
        <v>1986</v>
      </c>
      <c r="B802" s="1">
        <v>4</v>
      </c>
      <c r="C802" s="1" t="s">
        <v>225</v>
      </c>
      <c r="D802" s="1">
        <v>8</v>
      </c>
      <c r="E802" s="1" t="s">
        <v>291</v>
      </c>
      <c r="F802" s="1" t="s">
        <v>49</v>
      </c>
      <c r="G802" s="1" t="s">
        <v>15</v>
      </c>
      <c r="H802" s="1" t="s">
        <v>16</v>
      </c>
      <c r="I802" s="1">
        <f>COUNTIF(E802:$E2800,E802)</f>
        <v>3</v>
      </c>
      <c r="J802" s="1">
        <v>1</v>
      </c>
      <c r="K802" s="1"/>
      <c r="L802" s="1"/>
      <c r="M802" s="1"/>
      <c r="N802" s="1"/>
      <c r="O802" s="1">
        <f t="shared" si="12"/>
        <v>1</v>
      </c>
      <c r="P802" s="2"/>
    </row>
    <row r="803" spans="1:16" ht="12.75">
      <c r="A803" s="1">
        <v>1986</v>
      </c>
      <c r="B803" s="1">
        <v>4</v>
      </c>
      <c r="C803" s="1" t="s">
        <v>225</v>
      </c>
      <c r="D803" s="1">
        <v>8</v>
      </c>
      <c r="E803" s="1" t="s">
        <v>292</v>
      </c>
      <c r="F803" s="1" t="s">
        <v>18</v>
      </c>
      <c r="G803" s="1" t="s">
        <v>19</v>
      </c>
      <c r="H803" s="1" t="s">
        <v>16</v>
      </c>
      <c r="I803" s="1">
        <f>COUNTIF(E803:$E2801,E803)</f>
        <v>1</v>
      </c>
      <c r="J803" s="1">
        <v>1</v>
      </c>
      <c r="K803" s="1"/>
      <c r="L803" s="1"/>
      <c r="M803" s="1"/>
      <c r="N803" s="1"/>
      <c r="O803" s="1">
        <f t="shared" si="12"/>
        <v>1</v>
      </c>
      <c r="P803" s="2"/>
    </row>
    <row r="804" spans="1:16" ht="12.75">
      <c r="A804" s="1">
        <v>1986</v>
      </c>
      <c r="B804" s="1">
        <v>4</v>
      </c>
      <c r="C804" s="1" t="s">
        <v>225</v>
      </c>
      <c r="D804" s="1">
        <v>8</v>
      </c>
      <c r="E804" s="1" t="s">
        <v>248</v>
      </c>
      <c r="F804" s="1" t="s">
        <v>22</v>
      </c>
      <c r="G804" s="1" t="s">
        <v>15</v>
      </c>
      <c r="H804" s="1" t="s">
        <v>16</v>
      </c>
      <c r="I804" s="1">
        <f>COUNTIF(E804:$E2802,E804)</f>
        <v>2</v>
      </c>
      <c r="J804" s="1">
        <v>1</v>
      </c>
      <c r="K804" s="1"/>
      <c r="L804" s="1"/>
      <c r="M804" s="1"/>
      <c r="N804" s="1"/>
      <c r="O804" s="1">
        <f t="shared" si="12"/>
        <v>1</v>
      </c>
      <c r="P804" s="2"/>
    </row>
    <row r="805" spans="1:16" ht="12.75">
      <c r="A805" s="1">
        <v>1986</v>
      </c>
      <c r="B805" s="1">
        <v>4</v>
      </c>
      <c r="C805" s="1" t="s">
        <v>225</v>
      </c>
      <c r="D805" s="1">
        <v>8</v>
      </c>
      <c r="E805" s="1" t="s">
        <v>293</v>
      </c>
      <c r="F805" s="1" t="s">
        <v>18</v>
      </c>
      <c r="G805" s="1" t="s">
        <v>19</v>
      </c>
      <c r="H805" s="1" t="s">
        <v>16</v>
      </c>
      <c r="I805" s="1">
        <f>COUNTIF(E805:$E2803,E805)</f>
        <v>1</v>
      </c>
      <c r="J805" s="1">
        <v>1</v>
      </c>
      <c r="K805" s="1"/>
      <c r="L805" s="1"/>
      <c r="M805" s="1"/>
      <c r="N805" s="1"/>
      <c r="O805" s="1">
        <f t="shared" si="12"/>
        <v>1</v>
      </c>
      <c r="P805" s="2"/>
    </row>
    <row r="806" spans="1:16" ht="12.75">
      <c r="A806" s="1">
        <v>1986</v>
      </c>
      <c r="B806" s="1">
        <v>3</v>
      </c>
      <c r="C806" s="1" t="s">
        <v>42</v>
      </c>
      <c r="D806" s="1">
        <v>7</v>
      </c>
      <c r="E806" s="1" t="s">
        <v>290</v>
      </c>
      <c r="F806" s="1" t="s">
        <v>62</v>
      </c>
      <c r="G806" s="1" t="s">
        <v>15</v>
      </c>
      <c r="H806" s="1" t="s">
        <v>56</v>
      </c>
      <c r="I806" s="1">
        <f>COUNTIF(E806:$E2804,E806)</f>
        <v>2</v>
      </c>
      <c r="J806" s="1">
        <v>1</v>
      </c>
      <c r="K806" s="1"/>
      <c r="L806" s="1"/>
      <c r="M806" s="1"/>
      <c r="N806" s="1"/>
      <c r="O806" s="1">
        <f t="shared" si="12"/>
        <v>1</v>
      </c>
      <c r="P806" s="2"/>
    </row>
    <row r="807" spans="1:16" ht="12.75">
      <c r="A807" s="1">
        <v>1986</v>
      </c>
      <c r="B807" s="1">
        <v>3</v>
      </c>
      <c r="C807" s="1" t="s">
        <v>42</v>
      </c>
      <c r="D807" s="1">
        <v>7</v>
      </c>
      <c r="E807" s="1" t="s">
        <v>257</v>
      </c>
      <c r="F807" s="1" t="s">
        <v>18</v>
      </c>
      <c r="G807" s="1" t="s">
        <v>19</v>
      </c>
      <c r="H807" s="1" t="s">
        <v>41</v>
      </c>
      <c r="I807" s="1">
        <f>COUNTIF(E807:$E2805,E807)</f>
        <v>2</v>
      </c>
      <c r="J807" s="1">
        <v>1</v>
      </c>
      <c r="K807" s="1"/>
      <c r="L807" s="1"/>
      <c r="M807" s="1"/>
      <c r="N807" s="1"/>
      <c r="O807" s="1">
        <f t="shared" si="12"/>
        <v>1</v>
      </c>
      <c r="P807" s="2"/>
    </row>
    <row r="808" spans="1:16" ht="12.75">
      <c r="A808" s="1">
        <v>1986</v>
      </c>
      <c r="B808" s="1">
        <v>2</v>
      </c>
      <c r="C808" s="1" t="s">
        <v>88</v>
      </c>
      <c r="D808" s="1">
        <v>6</v>
      </c>
      <c r="E808" s="1" t="s">
        <v>499</v>
      </c>
      <c r="F808" s="1" t="s">
        <v>75</v>
      </c>
      <c r="G808" s="1" t="s">
        <v>45</v>
      </c>
      <c r="H808" s="1" t="s">
        <v>34</v>
      </c>
      <c r="I808" s="1">
        <f>COUNTIF(E808:$E2806,E808)</f>
        <v>2</v>
      </c>
      <c r="J808" s="1"/>
      <c r="K808" s="1"/>
      <c r="L808" s="1"/>
      <c r="M808" s="1"/>
      <c r="N808" s="1"/>
      <c r="O808" s="1">
        <f t="shared" si="12"/>
        <v>0</v>
      </c>
      <c r="P808" s="2"/>
    </row>
    <row r="809" spans="1:16" ht="12.75">
      <c r="A809" s="1">
        <v>1986</v>
      </c>
      <c r="B809" s="1">
        <v>2</v>
      </c>
      <c r="C809" s="1" t="s">
        <v>88</v>
      </c>
      <c r="D809" s="1">
        <v>6</v>
      </c>
      <c r="E809" s="1" t="s">
        <v>498</v>
      </c>
      <c r="F809" s="1" t="s">
        <v>49</v>
      </c>
      <c r="G809" s="1" t="s">
        <v>15</v>
      </c>
      <c r="H809" s="1" t="s">
        <v>16</v>
      </c>
      <c r="I809" s="1">
        <f>COUNTIF(E809:$E2807,E809)</f>
        <v>2</v>
      </c>
      <c r="J809" s="1"/>
      <c r="K809" s="1"/>
      <c r="L809" s="1"/>
      <c r="M809" s="1"/>
      <c r="N809" s="1"/>
      <c r="O809" s="1">
        <f t="shared" si="12"/>
        <v>0</v>
      </c>
      <c r="P809" s="2"/>
    </row>
    <row r="810" spans="1:16" ht="12.75">
      <c r="A810" s="1">
        <v>1986</v>
      </c>
      <c r="B810" s="1">
        <v>2</v>
      </c>
      <c r="C810" s="1" t="s">
        <v>88</v>
      </c>
      <c r="D810" s="1">
        <v>6</v>
      </c>
      <c r="E810" s="1" t="s">
        <v>289</v>
      </c>
      <c r="F810" s="1" t="s">
        <v>18</v>
      </c>
      <c r="G810" s="1" t="s">
        <v>19</v>
      </c>
      <c r="H810" s="1" t="s">
        <v>34</v>
      </c>
      <c r="I810" s="1">
        <f>COUNTIF(E810:$E2808,E810)</f>
        <v>2</v>
      </c>
      <c r="J810" s="1">
        <v>1</v>
      </c>
      <c r="K810" s="1"/>
      <c r="L810" s="1"/>
      <c r="M810" s="1"/>
      <c r="N810" s="1"/>
      <c r="O810" s="1">
        <f t="shared" si="12"/>
        <v>1</v>
      </c>
      <c r="P810" s="2"/>
    </row>
    <row r="811" spans="1:16" ht="12.75">
      <c r="A811" s="1">
        <v>1986</v>
      </c>
      <c r="B811" s="1">
        <v>2</v>
      </c>
      <c r="C811" s="1" t="s">
        <v>88</v>
      </c>
      <c r="D811" s="1">
        <v>6</v>
      </c>
      <c r="E811" s="1" t="s">
        <v>257</v>
      </c>
      <c r="F811" s="1" t="s">
        <v>18</v>
      </c>
      <c r="G811" s="1" t="s">
        <v>19</v>
      </c>
      <c r="H811" s="1" t="s">
        <v>41</v>
      </c>
      <c r="I811" s="1">
        <f>COUNTIF(E811:$E2809,E811)</f>
        <v>1</v>
      </c>
      <c r="J811" s="1">
        <v>1</v>
      </c>
      <c r="K811" s="1"/>
      <c r="L811" s="1"/>
      <c r="M811" s="1"/>
      <c r="N811" s="1"/>
      <c r="O811" s="1">
        <f t="shared" si="12"/>
        <v>1</v>
      </c>
      <c r="P811" s="2"/>
    </row>
    <row r="812" spans="1:16" ht="12.75">
      <c r="A812" s="1">
        <v>1986</v>
      </c>
      <c r="B812" s="1">
        <v>1</v>
      </c>
      <c r="C812" s="1" t="s">
        <v>224</v>
      </c>
      <c r="D812" s="1">
        <v>5</v>
      </c>
      <c r="E812" s="1" t="s">
        <v>499</v>
      </c>
      <c r="F812" s="1" t="s">
        <v>75</v>
      </c>
      <c r="G812" s="1" t="s">
        <v>45</v>
      </c>
      <c r="H812" s="1" t="s">
        <v>34</v>
      </c>
      <c r="I812" s="1">
        <f>COUNTIF(E812:$E2810,E812)</f>
        <v>1</v>
      </c>
      <c r="J812" s="1"/>
      <c r="K812" s="1"/>
      <c r="L812" s="1"/>
      <c r="M812" s="1"/>
      <c r="N812" s="1"/>
      <c r="O812" s="1">
        <f t="shared" si="12"/>
        <v>0</v>
      </c>
      <c r="P812" s="2"/>
    </row>
    <row r="813" spans="1:16" ht="12.75">
      <c r="A813" s="1">
        <v>1986</v>
      </c>
      <c r="B813" s="1">
        <v>1</v>
      </c>
      <c r="C813" s="1" t="s">
        <v>224</v>
      </c>
      <c r="D813" s="1">
        <v>5</v>
      </c>
      <c r="E813" s="1" t="s">
        <v>290</v>
      </c>
      <c r="F813" s="1" t="s">
        <v>62</v>
      </c>
      <c r="G813" s="1" t="s">
        <v>15</v>
      </c>
      <c r="H813" s="1" t="s">
        <v>56</v>
      </c>
      <c r="I813" s="1">
        <f>COUNTIF(E813:$E2811,E813)</f>
        <v>1</v>
      </c>
      <c r="J813" s="1"/>
      <c r="K813" s="1"/>
      <c r="L813" s="1"/>
      <c r="M813" s="1"/>
      <c r="N813" s="1"/>
      <c r="O813" s="1">
        <f t="shared" si="12"/>
        <v>0</v>
      </c>
      <c r="P813" s="2"/>
    </row>
    <row r="814" spans="1:16" ht="12.75">
      <c r="A814" s="1">
        <v>1986</v>
      </c>
      <c r="B814" s="1">
        <v>1</v>
      </c>
      <c r="C814" s="1" t="s">
        <v>224</v>
      </c>
      <c r="D814" s="1">
        <v>5</v>
      </c>
      <c r="E814" s="1" t="s">
        <v>289</v>
      </c>
      <c r="F814" s="1" t="s">
        <v>18</v>
      </c>
      <c r="G814" s="1" t="s">
        <v>19</v>
      </c>
      <c r="H814" s="1" t="s">
        <v>34</v>
      </c>
      <c r="I814" s="1">
        <f>COUNTIF(E814:$E2812,E814)</f>
        <v>1</v>
      </c>
      <c r="J814" s="1"/>
      <c r="K814" s="1"/>
      <c r="L814" s="1"/>
      <c r="M814" s="1"/>
      <c r="N814" s="1"/>
      <c r="O814" s="1">
        <f t="shared" si="12"/>
        <v>0</v>
      </c>
      <c r="P814" s="2"/>
    </row>
    <row r="815" spans="1:16" ht="12.75">
      <c r="A815" s="1">
        <v>1986</v>
      </c>
      <c r="B815" s="1">
        <v>1</v>
      </c>
      <c r="C815" s="1" t="s">
        <v>224</v>
      </c>
      <c r="D815" s="1">
        <v>5</v>
      </c>
      <c r="E815" s="1" t="s">
        <v>498</v>
      </c>
      <c r="F815" s="1" t="s">
        <v>49</v>
      </c>
      <c r="G815" s="1" t="s">
        <v>15</v>
      </c>
      <c r="H815" s="1" t="s">
        <v>16</v>
      </c>
      <c r="I815" s="1">
        <f>COUNTIF(E815:$E2813,E815)</f>
        <v>1</v>
      </c>
      <c r="J815" s="1"/>
      <c r="K815" s="1"/>
      <c r="L815" s="1"/>
      <c r="M815" s="1"/>
      <c r="N815" s="1"/>
      <c r="O815" s="1">
        <f t="shared" si="12"/>
        <v>0</v>
      </c>
      <c r="P815" s="2"/>
    </row>
    <row r="816" spans="1:16" ht="12.75">
      <c r="A816" s="1">
        <v>1986</v>
      </c>
      <c r="B816" s="1">
        <v>1</v>
      </c>
      <c r="C816" s="1" t="s">
        <v>224</v>
      </c>
      <c r="D816" s="1">
        <v>5</v>
      </c>
      <c r="E816" s="1" t="s">
        <v>288</v>
      </c>
      <c r="F816" s="1" t="s">
        <v>18</v>
      </c>
      <c r="G816" s="1" t="s">
        <v>19</v>
      </c>
      <c r="H816" s="1" t="s">
        <v>20</v>
      </c>
      <c r="I816" s="1">
        <f>COUNTIF(E816:$E2814,E816)</f>
        <v>1</v>
      </c>
      <c r="J816" s="1">
        <v>1</v>
      </c>
      <c r="K816" s="1"/>
      <c r="L816" s="1"/>
      <c r="M816" s="1"/>
      <c r="N816" s="1"/>
      <c r="O816" s="1">
        <f t="shared" si="12"/>
        <v>1</v>
      </c>
      <c r="P816" s="2"/>
    </row>
    <row r="817" spans="1:16" ht="12.75">
      <c r="A817" s="1">
        <v>1985</v>
      </c>
      <c r="B817" s="1">
        <v>6</v>
      </c>
      <c r="C817" s="1" t="s">
        <v>102</v>
      </c>
      <c r="D817" s="1">
        <v>18</v>
      </c>
      <c r="E817" s="1" t="s">
        <v>300</v>
      </c>
      <c r="F817" s="1" t="s">
        <v>301</v>
      </c>
      <c r="G817" s="1" t="s">
        <v>45</v>
      </c>
      <c r="H817" s="1" t="s">
        <v>228</v>
      </c>
      <c r="I817" s="1">
        <f>COUNTIF(E817:$E2815,E817)</f>
        <v>2</v>
      </c>
      <c r="J817" s="1"/>
      <c r="K817" s="1"/>
      <c r="L817" s="1"/>
      <c r="M817" s="1"/>
      <c r="N817" s="1"/>
      <c r="O817" s="1">
        <f t="shared" si="12"/>
        <v>0</v>
      </c>
      <c r="P817" s="2"/>
    </row>
    <row r="818" spans="1:16" ht="12.75">
      <c r="A818" s="1">
        <v>1985</v>
      </c>
      <c r="B818" s="1">
        <v>6</v>
      </c>
      <c r="C818" s="1" t="s">
        <v>102</v>
      </c>
      <c r="D818" s="1">
        <v>18</v>
      </c>
      <c r="E818" s="1" t="s">
        <v>122</v>
      </c>
      <c r="F818" s="1" t="s">
        <v>33</v>
      </c>
      <c r="G818" s="1" t="s">
        <v>15</v>
      </c>
      <c r="H818" s="1" t="s">
        <v>16</v>
      </c>
      <c r="I818" s="1">
        <f>COUNTIF(E818:$E2816,E818)</f>
        <v>3</v>
      </c>
      <c r="J818" s="1"/>
      <c r="K818" s="1"/>
      <c r="L818" s="1"/>
      <c r="M818" s="1"/>
      <c r="N818" s="1"/>
      <c r="O818" s="1">
        <f t="shared" si="12"/>
        <v>0</v>
      </c>
      <c r="P818" s="2"/>
    </row>
    <row r="819" spans="1:16" ht="12.75">
      <c r="A819" s="1">
        <v>1985</v>
      </c>
      <c r="B819" s="1">
        <v>6</v>
      </c>
      <c r="C819" s="1" t="s">
        <v>102</v>
      </c>
      <c r="D819" s="1">
        <v>18</v>
      </c>
      <c r="E819" s="1" t="s">
        <v>253</v>
      </c>
      <c r="F819" s="1" t="s">
        <v>49</v>
      </c>
      <c r="G819" s="1" t="s">
        <v>15</v>
      </c>
      <c r="H819" s="1" t="s">
        <v>16</v>
      </c>
      <c r="I819" s="1">
        <f>COUNTIF(E819:$E2817,E819)</f>
        <v>2</v>
      </c>
      <c r="J819" s="1"/>
      <c r="K819" s="1"/>
      <c r="L819" s="1"/>
      <c r="M819" s="1"/>
      <c r="N819" s="1"/>
      <c r="O819" s="1">
        <f t="shared" si="12"/>
        <v>0</v>
      </c>
      <c r="P819" s="2"/>
    </row>
    <row r="820" spans="1:16" ht="12.75">
      <c r="A820" s="1">
        <v>1985</v>
      </c>
      <c r="B820" s="1">
        <v>5</v>
      </c>
      <c r="C820" s="1" t="s">
        <v>98</v>
      </c>
      <c r="D820" s="1">
        <v>17</v>
      </c>
      <c r="E820" s="1" t="s">
        <v>508</v>
      </c>
      <c r="F820" s="1" t="s">
        <v>38</v>
      </c>
      <c r="G820" s="1" t="s">
        <v>15</v>
      </c>
      <c r="H820" s="1" t="s">
        <v>16</v>
      </c>
      <c r="I820" s="1">
        <f>COUNTIF(E820:$E2818,E820)</f>
        <v>1</v>
      </c>
      <c r="J820" s="1"/>
      <c r="K820" s="1"/>
      <c r="L820" s="1"/>
      <c r="M820" s="1"/>
      <c r="N820" s="1"/>
      <c r="O820" s="1">
        <f t="shared" si="12"/>
        <v>0</v>
      </c>
      <c r="P820" s="2"/>
    </row>
    <row r="821" spans="1:16" ht="12.75">
      <c r="A821" s="1">
        <v>1985</v>
      </c>
      <c r="B821" s="1">
        <v>5</v>
      </c>
      <c r="C821" s="1" t="s">
        <v>98</v>
      </c>
      <c r="D821" s="1">
        <v>17</v>
      </c>
      <c r="E821" s="1" t="s">
        <v>507</v>
      </c>
      <c r="F821" s="1" t="s">
        <v>18</v>
      </c>
      <c r="G821" s="1" t="s">
        <v>19</v>
      </c>
      <c r="H821" s="1" t="s">
        <v>20</v>
      </c>
      <c r="I821" s="1">
        <f>COUNTIF(E821:$E2819,E821)</f>
        <v>1</v>
      </c>
      <c r="J821" s="1"/>
      <c r="K821" s="1"/>
      <c r="L821" s="1"/>
      <c r="M821" s="1"/>
      <c r="N821" s="1"/>
      <c r="O821" s="1">
        <f t="shared" si="12"/>
        <v>0</v>
      </c>
      <c r="P821" s="2"/>
    </row>
    <row r="822" spans="1:16" ht="12.75">
      <c r="A822" s="1">
        <v>1985</v>
      </c>
      <c r="B822" s="1">
        <v>5</v>
      </c>
      <c r="C822" s="1" t="s">
        <v>98</v>
      </c>
      <c r="D822" s="1">
        <v>17</v>
      </c>
      <c r="E822" s="1" t="s">
        <v>300</v>
      </c>
      <c r="F822" s="1" t="s">
        <v>301</v>
      </c>
      <c r="G822" s="1" t="s">
        <v>45</v>
      </c>
      <c r="H822" s="1" t="s">
        <v>228</v>
      </c>
      <c r="I822" s="1">
        <f>COUNTIF(E822:$E2820,E822)</f>
        <v>1</v>
      </c>
      <c r="J822" s="1">
        <v>1</v>
      </c>
      <c r="K822" s="1"/>
      <c r="L822" s="1"/>
      <c r="M822" s="1"/>
      <c r="N822" s="1"/>
      <c r="O822" s="1">
        <f t="shared" si="12"/>
        <v>1</v>
      </c>
      <c r="P822" s="2"/>
    </row>
    <row r="823" spans="1:16" ht="12.75">
      <c r="A823" s="1">
        <v>1985</v>
      </c>
      <c r="B823" s="1">
        <v>5</v>
      </c>
      <c r="C823" s="1" t="s">
        <v>98</v>
      </c>
      <c r="D823" s="1">
        <v>17</v>
      </c>
      <c r="E823" s="1" t="s">
        <v>122</v>
      </c>
      <c r="F823" s="1" t="s">
        <v>33</v>
      </c>
      <c r="G823" s="1" t="s">
        <v>15</v>
      </c>
      <c r="H823" s="1" t="s">
        <v>16</v>
      </c>
      <c r="I823" s="1">
        <f>COUNTIF(E823:$E2821,E823)</f>
        <v>2</v>
      </c>
      <c r="J823" s="1">
        <v>1</v>
      </c>
      <c r="K823" s="1"/>
      <c r="L823" s="1"/>
      <c r="M823" s="1"/>
      <c r="N823" s="1"/>
      <c r="O823" s="1">
        <f t="shared" si="12"/>
        <v>1</v>
      </c>
      <c r="P823" s="2"/>
    </row>
    <row r="824" spans="1:16" ht="12.75">
      <c r="A824" s="1">
        <v>1985</v>
      </c>
      <c r="B824" s="1">
        <v>5</v>
      </c>
      <c r="C824" s="1" t="s">
        <v>98</v>
      </c>
      <c r="D824" s="1">
        <v>17</v>
      </c>
      <c r="E824" s="1" t="s">
        <v>207</v>
      </c>
      <c r="F824" s="1" t="s">
        <v>18</v>
      </c>
      <c r="G824" s="1" t="s">
        <v>19</v>
      </c>
      <c r="H824" s="1" t="s">
        <v>16</v>
      </c>
      <c r="I824" s="1">
        <f>COUNTIF(E824:$E2822,E824)</f>
        <v>2</v>
      </c>
      <c r="J824" s="1">
        <v>1</v>
      </c>
      <c r="K824" s="1"/>
      <c r="L824" s="1"/>
      <c r="M824" s="1"/>
      <c r="N824" s="1"/>
      <c r="O824" s="1">
        <f t="shared" si="12"/>
        <v>1</v>
      </c>
      <c r="P824" s="2"/>
    </row>
    <row r="825" spans="1:16" ht="12.75">
      <c r="A825" s="1">
        <v>1985</v>
      </c>
      <c r="B825" s="1">
        <v>4</v>
      </c>
      <c r="C825" s="1" t="s">
        <v>225</v>
      </c>
      <c r="D825" s="1">
        <v>16</v>
      </c>
      <c r="E825" s="1" t="s">
        <v>506</v>
      </c>
      <c r="F825" s="1" t="s">
        <v>49</v>
      </c>
      <c r="G825" s="1" t="s">
        <v>15</v>
      </c>
      <c r="H825" s="1" t="s">
        <v>16</v>
      </c>
      <c r="I825" s="1">
        <f>COUNTIF(E825:$E2823,E825)</f>
        <v>2</v>
      </c>
      <c r="J825" s="1"/>
      <c r="K825" s="1"/>
      <c r="L825" s="1"/>
      <c r="M825" s="1"/>
      <c r="N825" s="1"/>
      <c r="O825" s="1">
        <f t="shared" si="12"/>
        <v>0</v>
      </c>
      <c r="P825" s="2"/>
    </row>
    <row r="826" spans="1:16" ht="12.75">
      <c r="A826" s="1">
        <v>1985</v>
      </c>
      <c r="B826" s="1">
        <v>4</v>
      </c>
      <c r="C826" s="1" t="s">
        <v>225</v>
      </c>
      <c r="D826" s="1">
        <v>16</v>
      </c>
      <c r="E826" s="1" t="s">
        <v>298</v>
      </c>
      <c r="F826" s="1" t="s">
        <v>14</v>
      </c>
      <c r="G826" s="1" t="s">
        <v>15</v>
      </c>
      <c r="H826" s="1" t="s">
        <v>34</v>
      </c>
      <c r="I826" s="1">
        <f>COUNTIF(E826:$E2824,E826)</f>
        <v>1</v>
      </c>
      <c r="J826" s="1">
        <v>1</v>
      </c>
      <c r="K826" s="1"/>
      <c r="L826" s="1"/>
      <c r="M826" s="1"/>
      <c r="N826" s="1"/>
      <c r="O826" s="1">
        <f t="shared" si="12"/>
        <v>1</v>
      </c>
      <c r="P826" s="2"/>
    </row>
    <row r="827" spans="1:16" ht="12.75">
      <c r="A827" s="1">
        <v>1985</v>
      </c>
      <c r="B827" s="1">
        <v>4</v>
      </c>
      <c r="C827" s="1" t="s">
        <v>225</v>
      </c>
      <c r="D827" s="1">
        <v>16</v>
      </c>
      <c r="E827" s="1" t="s">
        <v>299</v>
      </c>
      <c r="F827" s="1" t="s">
        <v>62</v>
      </c>
      <c r="G827" s="1" t="s">
        <v>15</v>
      </c>
      <c r="H827" s="1" t="s">
        <v>16</v>
      </c>
      <c r="I827" s="1">
        <f>COUNTIF(E827:$E2825,E827)</f>
        <v>1</v>
      </c>
      <c r="J827" s="1">
        <v>1</v>
      </c>
      <c r="K827" s="1"/>
      <c r="L827" s="1"/>
      <c r="M827" s="1"/>
      <c r="N827" s="1"/>
      <c r="O827" s="1">
        <f t="shared" si="12"/>
        <v>1</v>
      </c>
      <c r="P827" s="2"/>
    </row>
    <row r="828" spans="1:16" ht="12.75">
      <c r="A828" s="1">
        <v>1985</v>
      </c>
      <c r="B828" s="1">
        <v>3</v>
      </c>
      <c r="C828" s="1" t="s">
        <v>42</v>
      </c>
      <c r="D828" s="1">
        <v>15</v>
      </c>
      <c r="E828" s="1" t="s">
        <v>506</v>
      </c>
      <c r="F828" s="1" t="s">
        <v>49</v>
      </c>
      <c r="G828" s="1" t="s">
        <v>15</v>
      </c>
      <c r="H828" s="1" t="s">
        <v>16</v>
      </c>
      <c r="I828" s="1">
        <f>COUNTIF(E828:$E2826,E828)</f>
        <v>1</v>
      </c>
      <c r="J828" s="1"/>
      <c r="K828" s="1"/>
      <c r="L828" s="1"/>
      <c r="M828" s="1"/>
      <c r="N828" s="1"/>
      <c r="O828" s="1">
        <f t="shared" si="12"/>
        <v>0</v>
      </c>
      <c r="P828" s="2"/>
    </row>
    <row r="829" spans="1:16" ht="12.75">
      <c r="A829" s="1">
        <v>1985</v>
      </c>
      <c r="B829" s="1">
        <v>3</v>
      </c>
      <c r="C829" s="1" t="s">
        <v>42</v>
      </c>
      <c r="D829" s="1">
        <v>15</v>
      </c>
      <c r="E829" s="1" t="s">
        <v>248</v>
      </c>
      <c r="F829" s="1" t="s">
        <v>22</v>
      </c>
      <c r="G829" s="1" t="s">
        <v>15</v>
      </c>
      <c r="H829" s="1" t="s">
        <v>16</v>
      </c>
      <c r="I829" s="1">
        <f>COUNTIF(E829:$E2827,E829)</f>
        <v>1</v>
      </c>
      <c r="J829" s="1">
        <v>1</v>
      </c>
      <c r="K829" s="1"/>
      <c r="L829" s="1"/>
      <c r="M829" s="1"/>
      <c r="N829" s="1"/>
      <c r="O829" s="1">
        <f t="shared" si="12"/>
        <v>1</v>
      </c>
      <c r="P829" s="2"/>
    </row>
    <row r="830" spans="1:16" ht="12.75">
      <c r="A830" s="1">
        <v>1985</v>
      </c>
      <c r="B830" s="1">
        <v>2</v>
      </c>
      <c r="C830" s="1" t="s">
        <v>88</v>
      </c>
      <c r="D830" s="1">
        <v>14</v>
      </c>
      <c r="E830" s="1" t="s">
        <v>504</v>
      </c>
      <c r="F830" s="1" t="s">
        <v>49</v>
      </c>
      <c r="G830" s="1" t="s">
        <v>15</v>
      </c>
      <c r="H830" s="1" t="s">
        <v>16</v>
      </c>
      <c r="I830" s="1">
        <f>COUNTIF(E830:$E2828,E830)</f>
        <v>2</v>
      </c>
      <c r="J830" s="1"/>
      <c r="K830" s="1"/>
      <c r="L830" s="1"/>
      <c r="M830" s="1"/>
      <c r="N830" s="1"/>
      <c r="O830" s="1">
        <f t="shared" si="12"/>
        <v>0</v>
      </c>
      <c r="P830" s="2"/>
    </row>
    <row r="831" spans="1:16" ht="12.75">
      <c r="A831" s="1">
        <v>1985</v>
      </c>
      <c r="B831" s="1">
        <v>2</v>
      </c>
      <c r="C831" s="1" t="s">
        <v>88</v>
      </c>
      <c r="D831" s="1">
        <v>14</v>
      </c>
      <c r="E831" s="1" t="s">
        <v>297</v>
      </c>
      <c r="F831" s="1" t="s">
        <v>75</v>
      </c>
      <c r="G831" s="1" t="s">
        <v>45</v>
      </c>
      <c r="H831" s="1" t="s">
        <v>16</v>
      </c>
      <c r="I831" s="1">
        <f>COUNTIF(E831:$E2829,E831)</f>
        <v>2</v>
      </c>
      <c r="J831" s="1">
        <v>1</v>
      </c>
      <c r="K831" s="1"/>
      <c r="L831" s="1"/>
      <c r="M831" s="1"/>
      <c r="N831" s="1"/>
      <c r="O831" s="1">
        <f t="shared" si="12"/>
        <v>1</v>
      </c>
      <c r="P831" s="2"/>
    </row>
    <row r="832" spans="1:16" ht="12.75">
      <c r="A832" s="1">
        <v>1985</v>
      </c>
      <c r="B832" s="1">
        <v>1</v>
      </c>
      <c r="C832" s="1" t="s">
        <v>224</v>
      </c>
      <c r="D832" s="1">
        <v>13</v>
      </c>
      <c r="E832" s="1" t="s">
        <v>317</v>
      </c>
      <c r="F832" s="1" t="s">
        <v>18</v>
      </c>
      <c r="G832" s="1" t="s">
        <v>19</v>
      </c>
      <c r="H832" s="1" t="s">
        <v>20</v>
      </c>
      <c r="I832" s="1">
        <f>COUNTIF(E832:$E2830,E832)</f>
        <v>2</v>
      </c>
      <c r="J832" s="1"/>
      <c r="K832" s="1"/>
      <c r="L832" s="1"/>
      <c r="M832" s="1"/>
      <c r="N832" s="1"/>
      <c r="O832" s="1">
        <f t="shared" si="12"/>
        <v>0</v>
      </c>
      <c r="P832" s="2"/>
    </row>
    <row r="833" spans="1:16" ht="12.75">
      <c r="A833" s="1">
        <v>1985</v>
      </c>
      <c r="B833" s="1">
        <v>1</v>
      </c>
      <c r="C833" s="1" t="s">
        <v>224</v>
      </c>
      <c r="D833" s="1">
        <v>13</v>
      </c>
      <c r="E833" s="1" t="s">
        <v>502</v>
      </c>
      <c r="F833" s="1" t="s">
        <v>136</v>
      </c>
      <c r="G833" s="1" t="s">
        <v>45</v>
      </c>
      <c r="H833" s="1" t="s">
        <v>228</v>
      </c>
      <c r="I833" s="1">
        <f>COUNTIF(E833:$E2831,E833)</f>
        <v>1</v>
      </c>
      <c r="J833" s="1"/>
      <c r="K833" s="1"/>
      <c r="L833" s="1"/>
      <c r="M833" s="1"/>
      <c r="N833" s="1"/>
      <c r="O833" s="1">
        <f t="shared" si="12"/>
        <v>0</v>
      </c>
      <c r="P833" s="2"/>
    </row>
    <row r="834" spans="1:16" ht="12.75">
      <c r="A834" s="1">
        <v>1985</v>
      </c>
      <c r="B834" s="1">
        <v>1</v>
      </c>
      <c r="C834" s="1" t="s">
        <v>224</v>
      </c>
      <c r="D834" s="1">
        <v>13</v>
      </c>
      <c r="E834" s="1" t="s">
        <v>504</v>
      </c>
      <c r="F834" s="1" t="s">
        <v>49</v>
      </c>
      <c r="G834" s="1" t="s">
        <v>15</v>
      </c>
      <c r="H834" s="1" t="s">
        <v>16</v>
      </c>
      <c r="I834" s="1">
        <f>COUNTIF(E834:$E2832,E834)</f>
        <v>1</v>
      </c>
      <c r="J834" s="1"/>
      <c r="K834" s="1"/>
      <c r="L834" s="1"/>
      <c r="M834" s="1"/>
      <c r="N834" s="1"/>
      <c r="O834" s="1">
        <f t="shared" si="12"/>
        <v>0</v>
      </c>
      <c r="P834" s="2"/>
    </row>
    <row r="835" spans="1:16" ht="12.75">
      <c r="A835" s="1">
        <v>1985</v>
      </c>
      <c r="B835" s="1">
        <v>1</v>
      </c>
      <c r="C835" s="1" t="s">
        <v>224</v>
      </c>
      <c r="D835" s="1">
        <v>13</v>
      </c>
      <c r="E835" s="1" t="s">
        <v>503</v>
      </c>
      <c r="F835" s="1" t="s">
        <v>62</v>
      </c>
      <c r="G835" s="1" t="s">
        <v>15</v>
      </c>
      <c r="H835" s="1" t="s">
        <v>16</v>
      </c>
      <c r="I835" s="1">
        <f>COUNTIF(E835:$E2833,E835)</f>
        <v>1</v>
      </c>
      <c r="J835" s="1"/>
      <c r="K835" s="1"/>
      <c r="L835" s="1"/>
      <c r="M835" s="1"/>
      <c r="N835" s="1"/>
      <c r="O835" s="1">
        <f aca="true" t="shared" si="13" ref="O835:O898">SUM(J835:N835)</f>
        <v>0</v>
      </c>
      <c r="P835" s="2"/>
    </row>
    <row r="836" spans="1:16" ht="12.75">
      <c r="A836" s="1">
        <v>1985</v>
      </c>
      <c r="B836" s="1">
        <v>1</v>
      </c>
      <c r="C836" s="1" t="s">
        <v>224</v>
      </c>
      <c r="D836" s="1">
        <v>13</v>
      </c>
      <c r="E836" s="1" t="s">
        <v>505</v>
      </c>
      <c r="F836" s="1" t="s">
        <v>62</v>
      </c>
      <c r="G836" s="1" t="s">
        <v>15</v>
      </c>
      <c r="H836" s="1" t="s">
        <v>16</v>
      </c>
      <c r="I836" s="1">
        <f>COUNTIF(E836:$E2834,E836)</f>
        <v>1</v>
      </c>
      <c r="J836" s="1"/>
      <c r="K836" s="1"/>
      <c r="L836" s="1"/>
      <c r="M836" s="1"/>
      <c r="N836" s="1"/>
      <c r="O836" s="1">
        <f t="shared" si="13"/>
        <v>0</v>
      </c>
      <c r="P836" s="2"/>
    </row>
    <row r="837" spans="1:16" ht="12.75">
      <c r="A837" s="1">
        <v>1985</v>
      </c>
      <c r="B837" s="1">
        <v>1</v>
      </c>
      <c r="C837" s="1" t="s">
        <v>224</v>
      </c>
      <c r="D837" s="1">
        <v>13</v>
      </c>
      <c r="E837" s="1" t="s">
        <v>297</v>
      </c>
      <c r="F837" s="1" t="s">
        <v>75</v>
      </c>
      <c r="G837" s="1" t="s">
        <v>45</v>
      </c>
      <c r="H837" s="1" t="s">
        <v>16</v>
      </c>
      <c r="I837" s="1">
        <f>COUNTIF(E837:$E2835,E837)</f>
        <v>1</v>
      </c>
      <c r="J837" s="1">
        <v>1</v>
      </c>
      <c r="K837" s="1"/>
      <c r="L837" s="1"/>
      <c r="M837" s="1"/>
      <c r="N837" s="1"/>
      <c r="O837" s="1">
        <f t="shared" si="13"/>
        <v>1</v>
      </c>
      <c r="P837" s="2"/>
    </row>
    <row r="838" spans="1:16" ht="12.75">
      <c r="A838" s="1">
        <v>1985</v>
      </c>
      <c r="B838" s="1"/>
      <c r="C838" s="1"/>
      <c r="D838" s="1"/>
      <c r="E838" s="1" t="s">
        <v>501</v>
      </c>
      <c r="F838" s="1" t="s">
        <v>62</v>
      </c>
      <c r="G838" s="1" t="s">
        <v>15</v>
      </c>
      <c r="H838" s="1" t="s">
        <v>16</v>
      </c>
      <c r="I838" s="1">
        <f>COUNTIF(E838:$E2836,E838)</f>
        <v>1</v>
      </c>
      <c r="J838" s="1"/>
      <c r="K838" s="1"/>
      <c r="L838" s="1"/>
      <c r="M838" s="1"/>
      <c r="N838" s="1"/>
      <c r="O838" s="1">
        <f t="shared" si="13"/>
        <v>0</v>
      </c>
      <c r="P838" s="2"/>
    </row>
    <row r="839" spans="1:16" ht="12.75">
      <c r="A839" s="1">
        <v>1985</v>
      </c>
      <c r="B839" s="1"/>
      <c r="C839" s="1"/>
      <c r="D839" s="1"/>
      <c r="E839" s="1" t="s">
        <v>500</v>
      </c>
      <c r="F839" s="1" t="s">
        <v>38</v>
      </c>
      <c r="G839" s="1" t="s">
        <v>15</v>
      </c>
      <c r="H839" s="1" t="s">
        <v>16</v>
      </c>
      <c r="I839" s="1">
        <f>COUNTIF(E839:$E2837,E839)</f>
        <v>2</v>
      </c>
      <c r="J839" s="1"/>
      <c r="K839" s="1"/>
      <c r="L839" s="1"/>
      <c r="M839" s="1"/>
      <c r="N839" s="1"/>
      <c r="O839" s="1">
        <f t="shared" si="13"/>
        <v>0</v>
      </c>
      <c r="P839" s="2"/>
    </row>
    <row r="840" spans="1:16" ht="12.75">
      <c r="A840" s="1">
        <v>1985</v>
      </c>
      <c r="B840" s="1"/>
      <c r="C840" s="1"/>
      <c r="D840" s="1"/>
      <c r="E840" s="1" t="s">
        <v>296</v>
      </c>
      <c r="F840" s="1" t="s">
        <v>18</v>
      </c>
      <c r="G840" s="1" t="s">
        <v>19</v>
      </c>
      <c r="H840" s="1" t="s">
        <v>56</v>
      </c>
      <c r="I840" s="1">
        <f>COUNTIF(E840:$E2838,E840)</f>
        <v>4</v>
      </c>
      <c r="J840" s="1">
        <v>1</v>
      </c>
      <c r="K840" s="1"/>
      <c r="L840" s="1"/>
      <c r="M840" s="1"/>
      <c r="N840" s="1"/>
      <c r="O840" s="1">
        <f t="shared" si="13"/>
        <v>1</v>
      </c>
      <c r="P840" s="2"/>
    </row>
    <row r="841" spans="1:16" ht="12.75">
      <c r="A841" s="1">
        <v>1984</v>
      </c>
      <c r="B841" s="1">
        <v>6</v>
      </c>
      <c r="C841" s="1" t="s">
        <v>102</v>
      </c>
      <c r="D841" s="1">
        <v>13</v>
      </c>
      <c r="E841" s="1" t="s">
        <v>21</v>
      </c>
      <c r="F841" s="1" t="s">
        <v>22</v>
      </c>
      <c r="G841" s="1" t="s">
        <v>15</v>
      </c>
      <c r="H841" s="1" t="s">
        <v>16</v>
      </c>
      <c r="I841" s="1">
        <f>COUNTIF(E841:$E2839,E841)</f>
        <v>2</v>
      </c>
      <c r="J841" s="1"/>
      <c r="K841" s="1"/>
      <c r="L841" s="1"/>
      <c r="M841" s="1"/>
      <c r="N841" s="1"/>
      <c r="O841" s="1">
        <f t="shared" si="13"/>
        <v>0</v>
      </c>
      <c r="P841" s="2"/>
    </row>
    <row r="842" spans="1:16" ht="12.75">
      <c r="A842" s="1">
        <v>1984</v>
      </c>
      <c r="B842" s="1">
        <v>6</v>
      </c>
      <c r="C842" s="1" t="s">
        <v>102</v>
      </c>
      <c r="D842" s="1">
        <v>13</v>
      </c>
      <c r="E842" s="1" t="s">
        <v>310</v>
      </c>
      <c r="F842" s="1" t="s">
        <v>44</v>
      </c>
      <c r="G842" s="1" t="s">
        <v>45</v>
      </c>
      <c r="H842" s="1" t="s">
        <v>41</v>
      </c>
      <c r="I842" s="1">
        <f>COUNTIF(E842:$E2840,E842)</f>
        <v>2</v>
      </c>
      <c r="J842" s="1">
        <v>1</v>
      </c>
      <c r="K842" s="1"/>
      <c r="L842" s="1"/>
      <c r="M842" s="1"/>
      <c r="N842" s="1"/>
      <c r="O842" s="1">
        <f t="shared" si="13"/>
        <v>1</v>
      </c>
      <c r="P842" s="2"/>
    </row>
    <row r="843" spans="1:16" ht="12.75">
      <c r="A843" s="1">
        <v>1984</v>
      </c>
      <c r="B843" s="1">
        <v>5</v>
      </c>
      <c r="C843" s="1" t="s">
        <v>98</v>
      </c>
      <c r="D843" s="1">
        <v>12</v>
      </c>
      <c r="E843" s="1" t="s">
        <v>516</v>
      </c>
      <c r="F843" s="1" t="s">
        <v>18</v>
      </c>
      <c r="G843" s="1" t="s">
        <v>19</v>
      </c>
      <c r="H843" s="1" t="s">
        <v>20</v>
      </c>
      <c r="I843" s="1">
        <f>COUNTIF(E843:$E2841,E843)</f>
        <v>2</v>
      </c>
      <c r="J843" s="1"/>
      <c r="K843" s="1"/>
      <c r="L843" s="1"/>
      <c r="M843" s="1"/>
      <c r="N843" s="1"/>
      <c r="O843" s="1">
        <f t="shared" si="13"/>
        <v>0</v>
      </c>
      <c r="P843" s="2"/>
    </row>
    <row r="844" spans="1:16" ht="12.75">
      <c r="A844" s="1">
        <v>1984</v>
      </c>
      <c r="B844" s="1">
        <v>5</v>
      </c>
      <c r="C844" s="1" t="s">
        <v>98</v>
      </c>
      <c r="D844" s="1">
        <v>12</v>
      </c>
      <c r="E844" s="1" t="s">
        <v>310</v>
      </c>
      <c r="F844" s="1" t="s">
        <v>44</v>
      </c>
      <c r="G844" s="1" t="s">
        <v>45</v>
      </c>
      <c r="H844" s="1" t="s">
        <v>41</v>
      </c>
      <c r="I844" s="1">
        <f>COUNTIF(E844:$E2842,E844)</f>
        <v>1</v>
      </c>
      <c r="J844" s="1"/>
      <c r="K844" s="1"/>
      <c r="L844" s="1"/>
      <c r="M844" s="1"/>
      <c r="N844" s="1"/>
      <c r="O844" s="1">
        <f t="shared" si="13"/>
        <v>0</v>
      </c>
      <c r="P844" s="2"/>
    </row>
    <row r="845" spans="1:16" ht="12.75">
      <c r="A845" s="1">
        <v>1984</v>
      </c>
      <c r="B845" s="1">
        <v>5</v>
      </c>
      <c r="C845" s="1" t="s">
        <v>98</v>
      </c>
      <c r="D845" s="1">
        <v>12</v>
      </c>
      <c r="E845" s="1" t="s">
        <v>308</v>
      </c>
      <c r="F845" s="1" t="s">
        <v>136</v>
      </c>
      <c r="G845" s="1" t="s">
        <v>45</v>
      </c>
      <c r="H845" s="1" t="s">
        <v>34</v>
      </c>
      <c r="I845" s="1">
        <f>COUNTIF(E845:$E2843,E845)</f>
        <v>1</v>
      </c>
      <c r="J845" s="1">
        <v>1</v>
      </c>
      <c r="K845" s="1"/>
      <c r="L845" s="1"/>
      <c r="M845" s="1"/>
      <c r="N845" s="1"/>
      <c r="O845" s="1">
        <f t="shared" si="13"/>
        <v>1</v>
      </c>
      <c r="P845" s="2"/>
    </row>
    <row r="846" spans="1:16" ht="12.75">
      <c r="A846" s="1">
        <v>1984</v>
      </c>
      <c r="B846" s="1">
        <v>5</v>
      </c>
      <c r="C846" s="1" t="s">
        <v>98</v>
      </c>
      <c r="D846" s="1">
        <v>12</v>
      </c>
      <c r="E846" s="1" t="s">
        <v>309</v>
      </c>
      <c r="F846" s="1" t="s">
        <v>18</v>
      </c>
      <c r="G846" s="1" t="s">
        <v>19</v>
      </c>
      <c r="H846" s="1" t="s">
        <v>16</v>
      </c>
      <c r="I846" s="1">
        <f>COUNTIF(E846:$E2844,E846)</f>
        <v>1</v>
      </c>
      <c r="J846" s="1">
        <v>1</v>
      </c>
      <c r="K846" s="1"/>
      <c r="L846" s="1"/>
      <c r="M846" s="1"/>
      <c r="N846" s="1"/>
      <c r="O846" s="1">
        <f t="shared" si="13"/>
        <v>1</v>
      </c>
      <c r="P846" s="2"/>
    </row>
    <row r="847" spans="1:16" ht="12.75">
      <c r="A847" s="1">
        <v>1984</v>
      </c>
      <c r="B847" s="1">
        <v>5</v>
      </c>
      <c r="C847" s="1" t="s">
        <v>98</v>
      </c>
      <c r="D847" s="1">
        <v>12</v>
      </c>
      <c r="E847" s="1" t="s">
        <v>315</v>
      </c>
      <c r="F847" s="1" t="s">
        <v>49</v>
      </c>
      <c r="G847" s="1" t="s">
        <v>15</v>
      </c>
      <c r="H847" s="1" t="s">
        <v>16</v>
      </c>
      <c r="I847" s="1">
        <f>COUNTIF(E847:$E2845,E847)</f>
        <v>3</v>
      </c>
      <c r="J847" s="1">
        <v>1</v>
      </c>
      <c r="K847" s="1"/>
      <c r="L847" s="1"/>
      <c r="M847" s="1"/>
      <c r="N847" s="1"/>
      <c r="O847" s="1">
        <f t="shared" si="13"/>
        <v>1</v>
      </c>
      <c r="P847" s="2"/>
    </row>
    <row r="848" spans="1:16" ht="12.75">
      <c r="A848" s="1">
        <v>1984</v>
      </c>
      <c r="B848" s="1">
        <v>4</v>
      </c>
      <c r="C848" s="1" t="s">
        <v>225</v>
      </c>
      <c r="D848" s="1">
        <v>11</v>
      </c>
      <c r="E848" s="1" t="s">
        <v>307</v>
      </c>
      <c r="F848" s="1" t="s">
        <v>28</v>
      </c>
      <c r="G848" s="1" t="s">
        <v>15</v>
      </c>
      <c r="H848" s="1" t="s">
        <v>41</v>
      </c>
      <c r="I848" s="1">
        <f>COUNTIF(E848:$E2846,E848)</f>
        <v>2</v>
      </c>
      <c r="J848" s="1"/>
      <c r="K848" s="1"/>
      <c r="L848" s="1"/>
      <c r="M848" s="1"/>
      <c r="N848" s="1"/>
      <c r="O848" s="1">
        <f t="shared" si="13"/>
        <v>0</v>
      </c>
      <c r="P848" s="2"/>
    </row>
    <row r="849" spans="1:16" ht="12.75">
      <c r="A849" s="1">
        <v>1984</v>
      </c>
      <c r="B849" s="1">
        <v>4</v>
      </c>
      <c r="C849" s="1" t="s">
        <v>225</v>
      </c>
      <c r="D849" s="1">
        <v>11</v>
      </c>
      <c r="E849" s="1" t="s">
        <v>316</v>
      </c>
      <c r="F849" s="1" t="s">
        <v>18</v>
      </c>
      <c r="G849" s="1" t="s">
        <v>19</v>
      </c>
      <c r="H849" s="1" t="s">
        <v>16</v>
      </c>
      <c r="I849" s="1">
        <f>COUNTIF(E849:$E2847,E849)</f>
        <v>5</v>
      </c>
      <c r="J849" s="1"/>
      <c r="K849" s="1"/>
      <c r="L849" s="1"/>
      <c r="M849" s="1"/>
      <c r="N849" s="1"/>
      <c r="O849" s="1">
        <f t="shared" si="13"/>
        <v>0</v>
      </c>
      <c r="P849" s="2"/>
    </row>
    <row r="850" spans="1:16" ht="12.75">
      <c r="A850" s="1">
        <v>1984</v>
      </c>
      <c r="B850" s="1">
        <v>4</v>
      </c>
      <c r="C850" s="1" t="s">
        <v>225</v>
      </c>
      <c r="D850" s="1">
        <v>11</v>
      </c>
      <c r="E850" s="1" t="s">
        <v>21</v>
      </c>
      <c r="F850" s="1" t="s">
        <v>22</v>
      </c>
      <c r="G850" s="1" t="s">
        <v>15</v>
      </c>
      <c r="H850" s="1" t="s">
        <v>16</v>
      </c>
      <c r="I850" s="1">
        <f>COUNTIF(E850:$E2848,E850)</f>
        <v>1</v>
      </c>
      <c r="J850" s="1">
        <v>1</v>
      </c>
      <c r="K850" s="1"/>
      <c r="L850" s="1"/>
      <c r="M850" s="1"/>
      <c r="N850" s="1"/>
      <c r="O850" s="1">
        <f t="shared" si="13"/>
        <v>1</v>
      </c>
      <c r="P850" s="2"/>
    </row>
    <row r="851" spans="1:16" ht="12.75">
      <c r="A851" s="1">
        <v>1984</v>
      </c>
      <c r="B851" s="1">
        <v>4</v>
      </c>
      <c r="C851" s="1" t="s">
        <v>225</v>
      </c>
      <c r="D851" s="1">
        <v>11</v>
      </c>
      <c r="E851" s="1" t="s">
        <v>253</v>
      </c>
      <c r="F851" s="1" t="s">
        <v>49</v>
      </c>
      <c r="G851" s="1" t="s">
        <v>15</v>
      </c>
      <c r="H851" s="1" t="s">
        <v>16</v>
      </c>
      <c r="I851" s="1">
        <f>COUNTIF(E851:$E2849,E851)</f>
        <v>1</v>
      </c>
      <c r="J851" s="1">
        <v>1</v>
      </c>
      <c r="K851" s="1"/>
      <c r="L851" s="1"/>
      <c r="M851" s="1"/>
      <c r="N851" s="1"/>
      <c r="O851" s="1">
        <f t="shared" si="13"/>
        <v>1</v>
      </c>
      <c r="P851" s="2"/>
    </row>
    <row r="852" spans="1:16" ht="12.75">
      <c r="A852" s="1">
        <v>1984</v>
      </c>
      <c r="B852" s="1">
        <v>4</v>
      </c>
      <c r="C852" s="1" t="s">
        <v>225</v>
      </c>
      <c r="D852" s="1">
        <v>11</v>
      </c>
      <c r="E852" s="1" t="s">
        <v>194</v>
      </c>
      <c r="F852" s="1" t="s">
        <v>18</v>
      </c>
      <c r="G852" s="1" t="s">
        <v>19</v>
      </c>
      <c r="H852" s="1" t="s">
        <v>20</v>
      </c>
      <c r="I852" s="1">
        <f>COUNTIF(E852:$E2850,E852)</f>
        <v>7</v>
      </c>
      <c r="J852" s="1">
        <v>1</v>
      </c>
      <c r="K852" s="1"/>
      <c r="L852" s="1">
        <v>1</v>
      </c>
      <c r="M852" s="1"/>
      <c r="N852" s="1"/>
      <c r="O852" s="1">
        <f t="shared" si="13"/>
        <v>2</v>
      </c>
      <c r="P852" s="2"/>
    </row>
    <row r="853" spans="1:16" ht="12.75">
      <c r="A853" s="1">
        <v>1984</v>
      </c>
      <c r="B853" s="1">
        <v>3</v>
      </c>
      <c r="C853" s="1" t="s">
        <v>42</v>
      </c>
      <c r="D853" s="1">
        <v>10</v>
      </c>
      <c r="E853" s="1" t="s">
        <v>514</v>
      </c>
      <c r="F853" s="1" t="s">
        <v>18</v>
      </c>
      <c r="G853" s="1" t="s">
        <v>19</v>
      </c>
      <c r="H853" s="1" t="s">
        <v>16</v>
      </c>
      <c r="I853" s="1">
        <f>COUNTIF(E853:$E2851,E853)</f>
        <v>1</v>
      </c>
      <c r="J853" s="1"/>
      <c r="K853" s="1"/>
      <c r="L853" s="1"/>
      <c r="M853" s="1"/>
      <c r="N853" s="1"/>
      <c r="O853" s="1">
        <f t="shared" si="13"/>
        <v>0</v>
      </c>
      <c r="P853" s="2"/>
    </row>
    <row r="854" spans="1:16" ht="12.75">
      <c r="A854" s="1">
        <v>1984</v>
      </c>
      <c r="B854" s="1">
        <v>3</v>
      </c>
      <c r="C854" s="1" t="s">
        <v>42</v>
      </c>
      <c r="D854" s="1">
        <v>10</v>
      </c>
      <c r="E854" s="1" t="s">
        <v>515</v>
      </c>
      <c r="F854" s="1" t="s">
        <v>22</v>
      </c>
      <c r="G854" s="1" t="s">
        <v>15</v>
      </c>
      <c r="H854" s="1" t="s">
        <v>16</v>
      </c>
      <c r="I854" s="1">
        <f>COUNTIF(E854:$E2852,E854)</f>
        <v>1</v>
      </c>
      <c r="J854" s="1"/>
      <c r="K854" s="1"/>
      <c r="L854" s="1"/>
      <c r="M854" s="1"/>
      <c r="N854" s="1"/>
      <c r="O854" s="1">
        <f t="shared" si="13"/>
        <v>0</v>
      </c>
      <c r="P854" s="2"/>
    </row>
    <row r="855" spans="1:16" ht="12.75">
      <c r="A855" s="1">
        <v>1984</v>
      </c>
      <c r="B855" s="1">
        <v>3</v>
      </c>
      <c r="C855" s="1" t="s">
        <v>42</v>
      </c>
      <c r="D855" s="1">
        <v>10</v>
      </c>
      <c r="E855" s="1" t="s">
        <v>305</v>
      </c>
      <c r="F855" s="1" t="s">
        <v>62</v>
      </c>
      <c r="G855" s="1" t="s">
        <v>15</v>
      </c>
      <c r="H855" s="1" t="s">
        <v>16</v>
      </c>
      <c r="I855" s="1">
        <f>COUNTIF(E855:$E2853,E855)</f>
        <v>1</v>
      </c>
      <c r="J855" s="1">
        <v>1</v>
      </c>
      <c r="K855" s="1"/>
      <c r="L855" s="1"/>
      <c r="M855" s="1"/>
      <c r="N855" s="1"/>
      <c r="O855" s="1">
        <f t="shared" si="13"/>
        <v>1</v>
      </c>
      <c r="P855" s="2"/>
    </row>
    <row r="856" spans="1:16" ht="12.75">
      <c r="A856" s="1">
        <v>1984</v>
      </c>
      <c r="B856" s="1">
        <v>3</v>
      </c>
      <c r="C856" s="1" t="s">
        <v>42</v>
      </c>
      <c r="D856" s="1">
        <v>10</v>
      </c>
      <c r="E856" s="1" t="s">
        <v>86</v>
      </c>
      <c r="F856" s="1" t="s">
        <v>49</v>
      </c>
      <c r="G856" s="1" t="s">
        <v>15</v>
      </c>
      <c r="H856" s="1" t="s">
        <v>16</v>
      </c>
      <c r="I856" s="1">
        <f>COUNTIF(E856:$E2854,E856)</f>
        <v>5</v>
      </c>
      <c r="J856" s="1">
        <v>1</v>
      </c>
      <c r="K856" s="1"/>
      <c r="L856" s="1"/>
      <c r="M856" s="1"/>
      <c r="N856" s="1"/>
      <c r="O856" s="1">
        <f t="shared" si="13"/>
        <v>1</v>
      </c>
      <c r="P856" s="2"/>
    </row>
    <row r="857" spans="1:16" ht="12.75">
      <c r="A857" s="1">
        <v>1984</v>
      </c>
      <c r="B857" s="1">
        <v>3</v>
      </c>
      <c r="C857" s="1" t="s">
        <v>42</v>
      </c>
      <c r="D857" s="1">
        <v>10</v>
      </c>
      <c r="E857" s="1" t="s">
        <v>307</v>
      </c>
      <c r="F857" s="1" t="s">
        <v>28</v>
      </c>
      <c r="G857" s="1" t="s">
        <v>15</v>
      </c>
      <c r="H857" s="1" t="s">
        <v>41</v>
      </c>
      <c r="I857" s="1">
        <f>COUNTIF(E857:$E2855,E857)</f>
        <v>1</v>
      </c>
      <c r="J857" s="1">
        <v>1</v>
      </c>
      <c r="K857" s="1"/>
      <c r="L857" s="1"/>
      <c r="M857" s="1"/>
      <c r="N857" s="1"/>
      <c r="O857" s="1">
        <f t="shared" si="13"/>
        <v>1</v>
      </c>
      <c r="P857" s="2"/>
    </row>
    <row r="858" spans="1:16" ht="12.75">
      <c r="A858" s="1">
        <v>1984</v>
      </c>
      <c r="B858" s="1">
        <v>3</v>
      </c>
      <c r="C858" s="1" t="s">
        <v>42</v>
      </c>
      <c r="D858" s="1">
        <v>10</v>
      </c>
      <c r="E858" s="1" t="s">
        <v>306</v>
      </c>
      <c r="F858" s="1" t="s">
        <v>18</v>
      </c>
      <c r="G858" s="1" t="s">
        <v>19</v>
      </c>
      <c r="H858" s="1" t="s">
        <v>20</v>
      </c>
      <c r="I858" s="1">
        <f>COUNTIF(E858:$E2856,E858)</f>
        <v>1</v>
      </c>
      <c r="J858" s="1">
        <v>1</v>
      </c>
      <c r="K858" s="1"/>
      <c r="L858" s="1"/>
      <c r="M858" s="1"/>
      <c r="N858" s="1"/>
      <c r="O858" s="1">
        <f t="shared" si="13"/>
        <v>1</v>
      </c>
      <c r="P858" s="2"/>
    </row>
    <row r="859" spans="1:16" ht="12.75">
      <c r="A859" s="1">
        <v>1984</v>
      </c>
      <c r="B859" s="1">
        <v>2</v>
      </c>
      <c r="C859" s="1" t="s">
        <v>88</v>
      </c>
      <c r="D859" s="1">
        <v>9</v>
      </c>
      <c r="E859" s="1" t="s">
        <v>302</v>
      </c>
      <c r="F859" s="1" t="s">
        <v>128</v>
      </c>
      <c r="G859" s="1" t="s">
        <v>45</v>
      </c>
      <c r="H859" s="1" t="s">
        <v>34</v>
      </c>
      <c r="I859" s="1">
        <f>COUNTIF(E859:$E2857,E859)</f>
        <v>2</v>
      </c>
      <c r="J859" s="1"/>
      <c r="K859" s="1"/>
      <c r="L859" s="1"/>
      <c r="M859" s="1"/>
      <c r="N859" s="1"/>
      <c r="O859" s="1">
        <f t="shared" si="13"/>
        <v>0</v>
      </c>
      <c r="P859" s="2"/>
    </row>
    <row r="860" spans="1:16" ht="12.75">
      <c r="A860" s="1">
        <v>1984</v>
      </c>
      <c r="B860" s="1">
        <v>2</v>
      </c>
      <c r="C860" s="1" t="s">
        <v>88</v>
      </c>
      <c r="D860" s="1">
        <v>9</v>
      </c>
      <c r="E860" s="1" t="s">
        <v>511</v>
      </c>
      <c r="F860" s="1" t="s">
        <v>159</v>
      </c>
      <c r="G860" s="1" t="s">
        <v>15</v>
      </c>
      <c r="H860" s="1" t="s">
        <v>16</v>
      </c>
      <c r="I860" s="1">
        <f>COUNTIF(E860:$E2858,E860)</f>
        <v>1</v>
      </c>
      <c r="J860" s="1"/>
      <c r="K860" s="1"/>
      <c r="L860" s="1"/>
      <c r="M860" s="1"/>
      <c r="N860" s="1"/>
      <c r="O860" s="1">
        <f t="shared" si="13"/>
        <v>0</v>
      </c>
      <c r="P860" s="2"/>
    </row>
    <row r="861" spans="1:16" ht="12.75">
      <c r="A861" s="1">
        <v>1984</v>
      </c>
      <c r="B861" s="1">
        <v>2</v>
      </c>
      <c r="C861" s="1" t="s">
        <v>88</v>
      </c>
      <c r="D861" s="1">
        <v>9</v>
      </c>
      <c r="E861" s="1" t="s">
        <v>512</v>
      </c>
      <c r="F861" s="1" t="s">
        <v>513</v>
      </c>
      <c r="G861" s="1" t="s">
        <v>15</v>
      </c>
      <c r="H861" s="1" t="s">
        <v>16</v>
      </c>
      <c r="I861" s="1">
        <f>COUNTIF(E861:$E2859,E861)</f>
        <v>1</v>
      </c>
      <c r="J861" s="1"/>
      <c r="K861" s="1"/>
      <c r="L861" s="1"/>
      <c r="M861" s="1"/>
      <c r="N861" s="1"/>
      <c r="O861" s="1">
        <f t="shared" si="13"/>
        <v>0</v>
      </c>
      <c r="P861" s="2"/>
    </row>
    <row r="862" spans="1:16" ht="12.75">
      <c r="A862" s="1">
        <v>1984</v>
      </c>
      <c r="B862" s="1">
        <v>2</v>
      </c>
      <c r="C862" s="1" t="s">
        <v>88</v>
      </c>
      <c r="D862" s="1">
        <v>9</v>
      </c>
      <c r="E862" s="1" t="s">
        <v>242</v>
      </c>
      <c r="F862" s="1" t="s">
        <v>18</v>
      </c>
      <c r="G862" s="1" t="s">
        <v>19</v>
      </c>
      <c r="H862" s="1" t="s">
        <v>20</v>
      </c>
      <c r="I862" s="1">
        <f>COUNTIF(E862:$E2860,E862)</f>
        <v>1</v>
      </c>
      <c r="J862" s="1"/>
      <c r="K862" s="1"/>
      <c r="L862" s="1"/>
      <c r="M862" s="1"/>
      <c r="N862" s="1"/>
      <c r="O862" s="1">
        <f t="shared" si="13"/>
        <v>0</v>
      </c>
      <c r="P862" s="2"/>
    </row>
    <row r="863" spans="1:16" ht="12.75">
      <c r="A863" s="1">
        <v>1984</v>
      </c>
      <c r="B863" s="1">
        <v>2</v>
      </c>
      <c r="C863" s="1" t="s">
        <v>88</v>
      </c>
      <c r="D863" s="1">
        <v>9</v>
      </c>
      <c r="E863" s="1" t="s">
        <v>304</v>
      </c>
      <c r="F863" s="1" t="s">
        <v>18</v>
      </c>
      <c r="G863" s="1" t="s">
        <v>19</v>
      </c>
      <c r="H863" s="1" t="s">
        <v>16</v>
      </c>
      <c r="I863" s="1">
        <f>COUNTIF(E863:$E2861,E863)</f>
        <v>1</v>
      </c>
      <c r="J863" s="1">
        <v>1</v>
      </c>
      <c r="K863" s="1"/>
      <c r="L863" s="1"/>
      <c r="M863" s="1"/>
      <c r="N863" s="1"/>
      <c r="O863" s="1">
        <f t="shared" si="13"/>
        <v>1</v>
      </c>
      <c r="P863" s="2"/>
    </row>
    <row r="864" spans="1:16" ht="12.75">
      <c r="A864" s="1">
        <v>1984</v>
      </c>
      <c r="B864" s="1">
        <v>2</v>
      </c>
      <c r="C864" s="1" t="s">
        <v>88</v>
      </c>
      <c r="D864" s="1">
        <v>9</v>
      </c>
      <c r="E864" s="1" t="s">
        <v>303</v>
      </c>
      <c r="F864" s="1" t="s">
        <v>49</v>
      </c>
      <c r="G864" s="1" t="s">
        <v>15</v>
      </c>
      <c r="H864" s="1" t="s">
        <v>16</v>
      </c>
      <c r="I864" s="1">
        <f>COUNTIF(E864:$E2862,E864)</f>
        <v>2</v>
      </c>
      <c r="J864" s="1">
        <v>1</v>
      </c>
      <c r="K864" s="1"/>
      <c r="L864" s="1"/>
      <c r="M864" s="1"/>
      <c r="N864" s="1"/>
      <c r="O864" s="1">
        <f t="shared" si="13"/>
        <v>1</v>
      </c>
      <c r="P864" s="2"/>
    </row>
    <row r="865" spans="1:16" ht="12.75">
      <c r="A865" s="1">
        <v>1984</v>
      </c>
      <c r="B865" s="1">
        <v>2</v>
      </c>
      <c r="C865" s="1" t="s">
        <v>88</v>
      </c>
      <c r="D865" s="1">
        <v>9</v>
      </c>
      <c r="E865" s="1" t="s">
        <v>122</v>
      </c>
      <c r="F865" s="1" t="s">
        <v>33</v>
      </c>
      <c r="G865" s="1" t="s">
        <v>15</v>
      </c>
      <c r="H865" s="1" t="s">
        <v>16</v>
      </c>
      <c r="I865" s="1">
        <f>COUNTIF(E865:$E2863,E865)</f>
        <v>1</v>
      </c>
      <c r="J865" s="1">
        <v>1</v>
      </c>
      <c r="K865" s="1"/>
      <c r="L865" s="1"/>
      <c r="M865" s="1"/>
      <c r="N865" s="1"/>
      <c r="O865" s="1">
        <f t="shared" si="13"/>
        <v>1</v>
      </c>
      <c r="P865" s="2"/>
    </row>
    <row r="866" spans="1:16" ht="12.75">
      <c r="A866" s="1">
        <v>1984</v>
      </c>
      <c r="B866" s="1">
        <v>1</v>
      </c>
      <c r="C866" s="1" t="s">
        <v>224</v>
      </c>
      <c r="D866" s="1">
        <v>8</v>
      </c>
      <c r="E866" s="1" t="s">
        <v>86</v>
      </c>
      <c r="F866" s="1" t="s">
        <v>49</v>
      </c>
      <c r="G866" s="1" t="s">
        <v>15</v>
      </c>
      <c r="H866" s="1" t="s">
        <v>16</v>
      </c>
      <c r="I866" s="1">
        <f>COUNTIF(E866:$E2864,E866)</f>
        <v>4</v>
      </c>
      <c r="J866" s="1"/>
      <c r="K866" s="1"/>
      <c r="L866" s="1"/>
      <c r="M866" s="1"/>
      <c r="N866" s="1"/>
      <c r="O866" s="1">
        <f t="shared" si="13"/>
        <v>0</v>
      </c>
      <c r="P866" s="2"/>
    </row>
    <row r="867" spans="1:16" ht="12.75">
      <c r="A867" s="1">
        <v>1984</v>
      </c>
      <c r="B867" s="1">
        <v>1</v>
      </c>
      <c r="C867" s="1" t="s">
        <v>224</v>
      </c>
      <c r="D867" s="1">
        <v>8</v>
      </c>
      <c r="E867" s="1" t="s">
        <v>302</v>
      </c>
      <c r="F867" s="1" t="s">
        <v>128</v>
      </c>
      <c r="G867" s="1" t="s">
        <v>45</v>
      </c>
      <c r="H867" s="1" t="s">
        <v>34</v>
      </c>
      <c r="I867" s="1">
        <f>COUNTIF(E867:$E2865,E867)</f>
        <v>1</v>
      </c>
      <c r="J867" s="1">
        <v>1</v>
      </c>
      <c r="K867" s="1"/>
      <c r="L867" s="1"/>
      <c r="M867" s="1"/>
      <c r="N867" s="1"/>
      <c r="O867" s="1">
        <f t="shared" si="13"/>
        <v>1</v>
      </c>
      <c r="P867" s="2"/>
    </row>
    <row r="868" spans="1:16" ht="12.75">
      <c r="A868" s="1">
        <v>1984</v>
      </c>
      <c r="B868" s="1"/>
      <c r="C868" s="1"/>
      <c r="D868" s="1"/>
      <c r="E868" s="1" t="s">
        <v>509</v>
      </c>
      <c r="F868" s="1" t="s">
        <v>62</v>
      </c>
      <c r="G868" s="1" t="s">
        <v>15</v>
      </c>
      <c r="H868" s="1" t="s">
        <v>16</v>
      </c>
      <c r="I868" s="1">
        <f>COUNTIF(E868:$E2866,E868)</f>
        <v>1</v>
      </c>
      <c r="J868" s="1"/>
      <c r="K868" s="1"/>
      <c r="L868" s="1"/>
      <c r="M868" s="1"/>
      <c r="N868" s="1"/>
      <c r="O868" s="1">
        <f t="shared" si="13"/>
        <v>0</v>
      </c>
      <c r="P868" s="2"/>
    </row>
    <row r="869" spans="1:16" ht="12.75">
      <c r="A869" s="1">
        <v>1984</v>
      </c>
      <c r="B869" s="1"/>
      <c r="C869" s="1"/>
      <c r="D869" s="1"/>
      <c r="E869" s="1" t="s">
        <v>510</v>
      </c>
      <c r="F869" s="1" t="s">
        <v>18</v>
      </c>
      <c r="G869" s="1" t="s">
        <v>19</v>
      </c>
      <c r="H869" s="1" t="s">
        <v>16</v>
      </c>
      <c r="I869" s="1">
        <f>COUNTIF(E869:$E2867,E869)</f>
        <v>2</v>
      </c>
      <c r="J869" s="1"/>
      <c r="K869" s="1"/>
      <c r="L869" s="1"/>
      <c r="M869" s="1"/>
      <c r="N869" s="1"/>
      <c r="O869" s="1">
        <f t="shared" si="13"/>
        <v>0</v>
      </c>
      <c r="P869" s="2"/>
    </row>
    <row r="870" spans="1:16" ht="12.75">
      <c r="A870" s="1">
        <v>1984</v>
      </c>
      <c r="B870" s="1"/>
      <c r="C870" s="1"/>
      <c r="D870" s="1"/>
      <c r="E870" s="1" t="s">
        <v>103</v>
      </c>
      <c r="F870" s="1" t="s">
        <v>18</v>
      </c>
      <c r="G870" s="1" t="s">
        <v>19</v>
      </c>
      <c r="H870" s="1" t="s">
        <v>16</v>
      </c>
      <c r="I870" s="1">
        <f>COUNTIF(E870:$E2868,E870)</f>
        <v>2</v>
      </c>
      <c r="J870" s="1"/>
      <c r="K870" s="1"/>
      <c r="L870" s="1"/>
      <c r="M870" s="1"/>
      <c r="N870" s="1"/>
      <c r="O870" s="1">
        <f t="shared" si="13"/>
        <v>0</v>
      </c>
      <c r="P870" s="2"/>
    </row>
    <row r="871" spans="1:16" ht="12.75">
      <c r="A871" s="1">
        <v>1983</v>
      </c>
      <c r="B871" s="1">
        <v>5</v>
      </c>
      <c r="C871" s="1" t="s">
        <v>98</v>
      </c>
      <c r="D871" s="1">
        <v>13</v>
      </c>
      <c r="E871" s="1" t="s">
        <v>527</v>
      </c>
      <c r="F871" s="1" t="s">
        <v>22</v>
      </c>
      <c r="G871" s="1" t="s">
        <v>15</v>
      </c>
      <c r="H871" s="1" t="s">
        <v>16</v>
      </c>
      <c r="I871" s="1">
        <f>COUNTIF(E871:$E2869,E871)</f>
        <v>1</v>
      </c>
      <c r="J871" s="1"/>
      <c r="K871" s="1"/>
      <c r="L871" s="1"/>
      <c r="M871" s="1"/>
      <c r="N871" s="1"/>
      <c r="O871" s="1">
        <f t="shared" si="13"/>
        <v>0</v>
      </c>
      <c r="P871" s="2"/>
    </row>
    <row r="872" spans="1:16" ht="12.75">
      <c r="A872" s="1">
        <v>1983</v>
      </c>
      <c r="B872" s="1">
        <v>5</v>
      </c>
      <c r="C872" s="1" t="s">
        <v>98</v>
      </c>
      <c r="D872" s="1">
        <v>13</v>
      </c>
      <c r="E872" s="1" t="s">
        <v>315</v>
      </c>
      <c r="F872" s="1" t="s">
        <v>49</v>
      </c>
      <c r="G872" s="1" t="s">
        <v>15</v>
      </c>
      <c r="H872" s="1" t="s">
        <v>16</v>
      </c>
      <c r="I872" s="1">
        <f>COUNTIF(E872:$E2870,E872)</f>
        <v>2</v>
      </c>
      <c r="J872" s="1"/>
      <c r="K872" s="1"/>
      <c r="L872" s="1"/>
      <c r="M872" s="1"/>
      <c r="N872" s="1"/>
      <c r="O872" s="1">
        <f t="shared" si="13"/>
        <v>0</v>
      </c>
      <c r="P872" s="2"/>
    </row>
    <row r="873" spans="1:16" ht="12.75">
      <c r="A873" s="1">
        <v>1983</v>
      </c>
      <c r="B873" s="1">
        <v>5</v>
      </c>
      <c r="C873" s="1" t="s">
        <v>98</v>
      </c>
      <c r="D873" s="1">
        <v>13</v>
      </c>
      <c r="E873" s="1" t="s">
        <v>210</v>
      </c>
      <c r="F873" s="1" t="s">
        <v>22</v>
      </c>
      <c r="G873" s="1" t="s">
        <v>15</v>
      </c>
      <c r="H873" s="1" t="s">
        <v>16</v>
      </c>
      <c r="I873" s="1">
        <f>COUNTIF(E873:$E2871,E873)</f>
        <v>2</v>
      </c>
      <c r="J873" s="1"/>
      <c r="K873" s="1"/>
      <c r="L873" s="1"/>
      <c r="M873" s="1"/>
      <c r="N873" s="1"/>
      <c r="O873" s="1">
        <f t="shared" si="13"/>
        <v>0</v>
      </c>
      <c r="P873" s="2"/>
    </row>
    <row r="874" spans="1:16" ht="12.75">
      <c r="A874" s="1">
        <v>1983</v>
      </c>
      <c r="B874" s="1">
        <v>5</v>
      </c>
      <c r="C874" s="1" t="s">
        <v>98</v>
      </c>
      <c r="D874" s="1">
        <v>13</v>
      </c>
      <c r="E874" s="1" t="s">
        <v>526</v>
      </c>
      <c r="F874" s="1" t="s">
        <v>44</v>
      </c>
      <c r="G874" s="1" t="s">
        <v>45</v>
      </c>
      <c r="H874" s="1" t="s">
        <v>41</v>
      </c>
      <c r="I874" s="1">
        <f>COUNTIF(E874:$E2872,E874)</f>
        <v>2</v>
      </c>
      <c r="J874" s="1"/>
      <c r="K874" s="1"/>
      <c r="L874" s="1"/>
      <c r="M874" s="1"/>
      <c r="N874" s="1"/>
      <c r="O874" s="1">
        <f t="shared" si="13"/>
        <v>0</v>
      </c>
      <c r="P874" s="2"/>
    </row>
    <row r="875" spans="1:16" ht="12.75">
      <c r="A875" s="1">
        <v>1983</v>
      </c>
      <c r="B875" s="1">
        <v>5</v>
      </c>
      <c r="C875" s="1" t="s">
        <v>98</v>
      </c>
      <c r="D875" s="1">
        <v>13</v>
      </c>
      <c r="E875" s="1" t="s">
        <v>312</v>
      </c>
      <c r="F875" s="1" t="s">
        <v>18</v>
      </c>
      <c r="G875" s="1" t="s">
        <v>19</v>
      </c>
      <c r="H875" s="1" t="s">
        <v>16</v>
      </c>
      <c r="I875" s="1">
        <f>COUNTIF(E875:$E2873,E875)</f>
        <v>2</v>
      </c>
      <c r="J875" s="1"/>
      <c r="K875" s="1"/>
      <c r="L875" s="1">
        <v>1</v>
      </c>
      <c r="M875" s="1"/>
      <c r="N875" s="1"/>
      <c r="O875" s="1">
        <f t="shared" si="13"/>
        <v>1</v>
      </c>
      <c r="P875" s="2"/>
    </row>
    <row r="876" spans="1:16" ht="12.75">
      <c r="A876" s="1">
        <v>1983</v>
      </c>
      <c r="B876" s="1">
        <v>4</v>
      </c>
      <c r="C876" s="1" t="s">
        <v>314</v>
      </c>
      <c r="D876" s="1">
        <v>12</v>
      </c>
      <c r="E876" s="1" t="s">
        <v>520</v>
      </c>
      <c r="F876" s="1" t="s">
        <v>240</v>
      </c>
      <c r="G876" s="1" t="s">
        <v>15</v>
      </c>
      <c r="H876" s="1" t="s">
        <v>16</v>
      </c>
      <c r="I876" s="1">
        <f>COUNTIF(E876:$E2874,E876)</f>
        <v>2</v>
      </c>
      <c r="J876" s="1"/>
      <c r="K876" s="1"/>
      <c r="L876" s="1"/>
      <c r="M876" s="1"/>
      <c r="N876" s="1"/>
      <c r="O876" s="1">
        <f t="shared" si="13"/>
        <v>0</v>
      </c>
      <c r="P876" s="2"/>
    </row>
    <row r="877" spans="1:16" ht="12.75">
      <c r="A877" s="1">
        <v>1983</v>
      </c>
      <c r="B877" s="1">
        <v>4</v>
      </c>
      <c r="C877" s="1" t="s">
        <v>314</v>
      </c>
      <c r="D877" s="1">
        <v>12</v>
      </c>
      <c r="E877" s="1" t="s">
        <v>526</v>
      </c>
      <c r="F877" s="1" t="s">
        <v>44</v>
      </c>
      <c r="G877" s="1" t="s">
        <v>45</v>
      </c>
      <c r="H877" s="1" t="s">
        <v>41</v>
      </c>
      <c r="I877" s="1">
        <f>COUNTIF(E877:$E2875,E877)</f>
        <v>1</v>
      </c>
      <c r="J877" s="1"/>
      <c r="K877" s="1"/>
      <c r="L877" s="1"/>
      <c r="M877" s="1"/>
      <c r="N877" s="1"/>
      <c r="O877" s="1">
        <f t="shared" si="13"/>
        <v>0</v>
      </c>
      <c r="P877" s="2"/>
    </row>
    <row r="878" spans="1:16" ht="12.75">
      <c r="A878" s="1">
        <v>1983</v>
      </c>
      <c r="B878" s="1">
        <v>4</v>
      </c>
      <c r="C878" s="1" t="s">
        <v>314</v>
      </c>
      <c r="D878" s="1">
        <v>12</v>
      </c>
      <c r="E878" s="1" t="s">
        <v>315</v>
      </c>
      <c r="F878" s="1" t="s">
        <v>49</v>
      </c>
      <c r="G878" s="1" t="s">
        <v>15</v>
      </c>
      <c r="H878" s="1" t="s">
        <v>16</v>
      </c>
      <c r="I878" s="1">
        <f>COUNTIF(E878:$E2876,E878)</f>
        <v>1</v>
      </c>
      <c r="J878" s="1">
        <v>1</v>
      </c>
      <c r="K878" s="1"/>
      <c r="L878" s="1"/>
      <c r="M878" s="1"/>
      <c r="N878" s="1"/>
      <c r="O878" s="1">
        <f t="shared" si="13"/>
        <v>1</v>
      </c>
      <c r="P878" s="2"/>
    </row>
    <row r="879" spans="1:16" ht="12.75">
      <c r="A879" s="1">
        <v>1983</v>
      </c>
      <c r="B879" s="1">
        <v>4</v>
      </c>
      <c r="C879" s="1" t="s">
        <v>314</v>
      </c>
      <c r="D879" s="1">
        <v>12</v>
      </c>
      <c r="E879" s="1" t="s">
        <v>210</v>
      </c>
      <c r="F879" s="1" t="s">
        <v>22</v>
      </c>
      <c r="G879" s="1" t="s">
        <v>15</v>
      </c>
      <c r="H879" s="1" t="s">
        <v>16</v>
      </c>
      <c r="I879" s="1">
        <f>COUNTIF(E879:$E2877,E879)</f>
        <v>1</v>
      </c>
      <c r="J879" s="1">
        <v>1</v>
      </c>
      <c r="K879" s="1"/>
      <c r="L879" s="1"/>
      <c r="M879" s="1"/>
      <c r="N879" s="1"/>
      <c r="O879" s="1">
        <f t="shared" si="13"/>
        <v>1</v>
      </c>
      <c r="P879" s="2"/>
    </row>
    <row r="880" spans="1:16" ht="12.75">
      <c r="A880" s="1">
        <v>1983</v>
      </c>
      <c r="B880" s="1">
        <v>3</v>
      </c>
      <c r="C880" s="1" t="s">
        <v>42</v>
      </c>
      <c r="D880" s="1">
        <v>11</v>
      </c>
      <c r="E880" s="1" t="s">
        <v>524</v>
      </c>
      <c r="F880" s="1" t="s">
        <v>75</v>
      </c>
      <c r="G880" s="1" t="s">
        <v>15</v>
      </c>
      <c r="H880" s="1" t="s">
        <v>41</v>
      </c>
      <c r="I880" s="1">
        <f>COUNTIF(E880:$E2878,E880)</f>
        <v>1</v>
      </c>
      <c r="J880" s="1"/>
      <c r="K880" s="1"/>
      <c r="L880" s="1"/>
      <c r="M880" s="1"/>
      <c r="N880" s="1"/>
      <c r="O880" s="1">
        <f t="shared" si="13"/>
        <v>0</v>
      </c>
      <c r="P880" s="2"/>
    </row>
    <row r="881" spans="1:16" ht="12.75">
      <c r="A881" s="1">
        <v>1983</v>
      </c>
      <c r="B881" s="1">
        <v>3</v>
      </c>
      <c r="C881" s="1" t="s">
        <v>42</v>
      </c>
      <c r="D881" s="1">
        <v>11</v>
      </c>
      <c r="E881" s="1" t="s">
        <v>525</v>
      </c>
      <c r="F881" s="1" t="s">
        <v>49</v>
      </c>
      <c r="G881" s="1" t="s">
        <v>15</v>
      </c>
      <c r="H881" s="1" t="s">
        <v>16</v>
      </c>
      <c r="I881" s="1">
        <f>COUNTIF(E881:$E2879,E881)</f>
        <v>1</v>
      </c>
      <c r="J881" s="1"/>
      <c r="K881" s="1"/>
      <c r="L881" s="1"/>
      <c r="M881" s="1"/>
      <c r="N881" s="1"/>
      <c r="O881" s="1">
        <f t="shared" si="13"/>
        <v>0</v>
      </c>
      <c r="P881" s="2"/>
    </row>
    <row r="882" spans="1:16" ht="12.75">
      <c r="A882" s="1">
        <v>1983</v>
      </c>
      <c r="B882" s="1">
        <v>3</v>
      </c>
      <c r="C882" s="1" t="s">
        <v>42</v>
      </c>
      <c r="D882" s="1">
        <v>11</v>
      </c>
      <c r="E882" s="1" t="s">
        <v>291</v>
      </c>
      <c r="F882" s="1" t="s">
        <v>49</v>
      </c>
      <c r="G882" s="1" t="s">
        <v>15</v>
      </c>
      <c r="H882" s="1" t="s">
        <v>16</v>
      </c>
      <c r="I882" s="1">
        <f>COUNTIF(E882:$E2880,E882)</f>
        <v>2</v>
      </c>
      <c r="J882" s="1">
        <v>1</v>
      </c>
      <c r="K882" s="1"/>
      <c r="L882" s="1"/>
      <c r="M882" s="1"/>
      <c r="N882" s="1"/>
      <c r="O882" s="1">
        <f t="shared" si="13"/>
        <v>1</v>
      </c>
      <c r="P882" s="2"/>
    </row>
    <row r="883" spans="1:16" ht="12.75">
      <c r="A883" s="1">
        <v>1983</v>
      </c>
      <c r="B883" s="1">
        <v>3</v>
      </c>
      <c r="C883" s="1" t="s">
        <v>42</v>
      </c>
      <c r="D883" s="1">
        <v>11</v>
      </c>
      <c r="E883" s="1" t="s">
        <v>46</v>
      </c>
      <c r="F883" s="1" t="s">
        <v>18</v>
      </c>
      <c r="G883" s="1" t="s">
        <v>19</v>
      </c>
      <c r="H883" s="1" t="s">
        <v>228</v>
      </c>
      <c r="I883" s="1">
        <f>COUNTIF(E883:$E2881,E883)</f>
        <v>1</v>
      </c>
      <c r="J883" s="1">
        <v>1</v>
      </c>
      <c r="K883" s="1"/>
      <c r="L883" s="1"/>
      <c r="M883" s="1"/>
      <c r="N883" s="1"/>
      <c r="O883" s="1">
        <f t="shared" si="13"/>
        <v>1</v>
      </c>
      <c r="P883" s="2"/>
    </row>
    <row r="884" spans="1:16" ht="12.75">
      <c r="A884" s="1">
        <v>1983</v>
      </c>
      <c r="B884" s="1">
        <v>3</v>
      </c>
      <c r="C884" s="1" t="s">
        <v>42</v>
      </c>
      <c r="D884" s="1">
        <v>11</v>
      </c>
      <c r="E884" s="1" t="s">
        <v>313</v>
      </c>
      <c r="F884" s="1" t="s">
        <v>18</v>
      </c>
      <c r="G884" s="1" t="s">
        <v>19</v>
      </c>
      <c r="H884" s="1" t="s">
        <v>16</v>
      </c>
      <c r="I884" s="1">
        <f>COUNTIF(E884:$E2882,E884)</f>
        <v>1</v>
      </c>
      <c r="J884" s="1">
        <v>1</v>
      </c>
      <c r="K884" s="1"/>
      <c r="L884" s="1"/>
      <c r="M884" s="1"/>
      <c r="N884" s="1"/>
      <c r="O884" s="1">
        <f t="shared" si="13"/>
        <v>1</v>
      </c>
      <c r="P884" s="2"/>
    </row>
    <row r="885" spans="1:16" ht="12.75">
      <c r="A885" s="1">
        <v>1983</v>
      </c>
      <c r="B885" s="1">
        <v>2</v>
      </c>
      <c r="C885" s="1" t="s">
        <v>88</v>
      </c>
      <c r="D885" s="1">
        <v>10</v>
      </c>
      <c r="E885" s="1" t="s">
        <v>519</v>
      </c>
      <c r="F885" s="1" t="s">
        <v>49</v>
      </c>
      <c r="G885" s="1" t="s">
        <v>15</v>
      </c>
      <c r="H885" s="1" t="s">
        <v>16</v>
      </c>
      <c r="I885" s="1">
        <f>COUNTIF(E885:$E2883,E885)</f>
        <v>2</v>
      </c>
      <c r="J885" s="1"/>
      <c r="K885" s="1"/>
      <c r="L885" s="1"/>
      <c r="M885" s="1"/>
      <c r="N885" s="1"/>
      <c r="O885" s="1">
        <f t="shared" si="13"/>
        <v>0</v>
      </c>
      <c r="P885" s="2"/>
    </row>
    <row r="886" spans="1:16" ht="12.75">
      <c r="A886" s="1">
        <v>1983</v>
      </c>
      <c r="B886" s="1">
        <v>2</v>
      </c>
      <c r="C886" s="1" t="s">
        <v>88</v>
      </c>
      <c r="D886" s="1">
        <v>10</v>
      </c>
      <c r="E886" s="1" t="s">
        <v>521</v>
      </c>
      <c r="F886" s="1" t="s">
        <v>108</v>
      </c>
      <c r="G886" s="1" t="s">
        <v>45</v>
      </c>
      <c r="H886" s="1" t="s">
        <v>34</v>
      </c>
      <c r="I886" s="1">
        <f>COUNTIF(E886:$E2884,E886)</f>
        <v>2</v>
      </c>
      <c r="J886" s="1"/>
      <c r="K886" s="1"/>
      <c r="L886" s="1"/>
      <c r="M886" s="1"/>
      <c r="N886" s="1"/>
      <c r="O886" s="1">
        <f t="shared" si="13"/>
        <v>0</v>
      </c>
      <c r="P886" s="2"/>
    </row>
    <row r="887" spans="1:16" ht="12.75">
      <c r="A887" s="1">
        <v>1983</v>
      </c>
      <c r="B887" s="1">
        <v>2</v>
      </c>
      <c r="C887" s="1" t="s">
        <v>88</v>
      </c>
      <c r="D887" s="1">
        <v>10</v>
      </c>
      <c r="E887" s="1" t="s">
        <v>523</v>
      </c>
      <c r="F887" s="1" t="s">
        <v>62</v>
      </c>
      <c r="G887" s="1" t="s">
        <v>15</v>
      </c>
      <c r="H887" s="1" t="s">
        <v>16</v>
      </c>
      <c r="I887" s="1">
        <f>COUNTIF(E887:$E2885,E887)</f>
        <v>1</v>
      </c>
      <c r="J887" s="1"/>
      <c r="K887" s="1"/>
      <c r="L887" s="1"/>
      <c r="M887" s="1"/>
      <c r="N887" s="1"/>
      <c r="O887" s="1">
        <f t="shared" si="13"/>
        <v>0</v>
      </c>
      <c r="P887" s="2"/>
    </row>
    <row r="888" spans="1:16" ht="12.75">
      <c r="A888" s="1">
        <v>1983</v>
      </c>
      <c r="B888" s="1">
        <v>2</v>
      </c>
      <c r="C888" s="1" t="s">
        <v>88</v>
      </c>
      <c r="D888" s="1">
        <v>10</v>
      </c>
      <c r="E888" s="1" t="s">
        <v>522</v>
      </c>
      <c r="F888" s="1" t="s">
        <v>49</v>
      </c>
      <c r="G888" s="1" t="s">
        <v>15</v>
      </c>
      <c r="H888" s="1" t="s">
        <v>16</v>
      </c>
      <c r="I888" s="1">
        <f>COUNTIF(E888:$E2886,E888)</f>
        <v>1</v>
      </c>
      <c r="J888" s="1"/>
      <c r="K888" s="1"/>
      <c r="L888" s="1"/>
      <c r="M888" s="1"/>
      <c r="N888" s="1"/>
      <c r="O888" s="1">
        <f t="shared" si="13"/>
        <v>0</v>
      </c>
      <c r="P888" s="2"/>
    </row>
    <row r="889" spans="1:16" ht="12.75">
      <c r="A889" s="1">
        <v>1983</v>
      </c>
      <c r="B889" s="1">
        <v>2</v>
      </c>
      <c r="C889" s="1" t="s">
        <v>88</v>
      </c>
      <c r="D889" s="1">
        <v>10</v>
      </c>
      <c r="E889" s="1" t="s">
        <v>312</v>
      </c>
      <c r="F889" s="1" t="s">
        <v>18</v>
      </c>
      <c r="G889" s="1" t="s">
        <v>19</v>
      </c>
      <c r="H889" s="1" t="s">
        <v>16</v>
      </c>
      <c r="I889" s="1">
        <f>COUNTIF(E889:$E2887,E889)</f>
        <v>1</v>
      </c>
      <c r="J889" s="1">
        <v>1</v>
      </c>
      <c r="K889" s="1"/>
      <c r="L889" s="1"/>
      <c r="M889" s="1"/>
      <c r="N889" s="1"/>
      <c r="O889" s="1">
        <f t="shared" si="13"/>
        <v>1</v>
      </c>
      <c r="P889" s="2"/>
    </row>
    <row r="890" spans="1:16" ht="12.75">
      <c r="A890" s="1">
        <v>1983</v>
      </c>
      <c r="B890" s="1">
        <v>1</v>
      </c>
      <c r="C890" s="1" t="s">
        <v>224</v>
      </c>
      <c r="D890" s="1">
        <v>9</v>
      </c>
      <c r="E890" s="1" t="s">
        <v>519</v>
      </c>
      <c r="F890" s="1" t="s">
        <v>49</v>
      </c>
      <c r="G890" s="1" t="s">
        <v>15</v>
      </c>
      <c r="H890" s="1" t="s">
        <v>16</v>
      </c>
      <c r="I890" s="1">
        <f>COUNTIF(E890:$E2888,E890)</f>
        <v>1</v>
      </c>
      <c r="J890" s="1"/>
      <c r="K890" s="1"/>
      <c r="L890" s="1"/>
      <c r="M890" s="1"/>
      <c r="N890" s="1"/>
      <c r="O890" s="1">
        <f t="shared" si="13"/>
        <v>0</v>
      </c>
      <c r="P890" s="2"/>
    </row>
    <row r="891" spans="1:16" ht="12.75">
      <c r="A891" s="1">
        <v>1983</v>
      </c>
      <c r="B891" s="1">
        <v>1</v>
      </c>
      <c r="C891" s="1" t="s">
        <v>224</v>
      </c>
      <c r="D891" s="1">
        <v>9</v>
      </c>
      <c r="E891" s="1" t="s">
        <v>520</v>
      </c>
      <c r="F891" s="1" t="s">
        <v>240</v>
      </c>
      <c r="G891" s="1" t="s">
        <v>15</v>
      </c>
      <c r="H891" s="1" t="s">
        <v>16</v>
      </c>
      <c r="I891" s="1">
        <f>COUNTIF(E891:$E2889,E891)</f>
        <v>1</v>
      </c>
      <c r="J891" s="1"/>
      <c r="K891" s="1"/>
      <c r="L891" s="1"/>
      <c r="M891" s="1"/>
      <c r="N891" s="1"/>
      <c r="O891" s="1">
        <f t="shared" si="13"/>
        <v>0</v>
      </c>
      <c r="P891" s="2"/>
    </row>
    <row r="892" spans="1:16" ht="12.75">
      <c r="A892" s="1">
        <v>1983</v>
      </c>
      <c r="B892" s="1">
        <v>1</v>
      </c>
      <c r="C892" s="1" t="s">
        <v>224</v>
      </c>
      <c r="D892" s="1">
        <v>9</v>
      </c>
      <c r="E892" s="1" t="s">
        <v>521</v>
      </c>
      <c r="F892" s="1" t="s">
        <v>108</v>
      </c>
      <c r="G892" s="1" t="s">
        <v>45</v>
      </c>
      <c r="H892" s="1" t="s">
        <v>34</v>
      </c>
      <c r="I892" s="1">
        <f>COUNTIF(E892:$E2890,E892)</f>
        <v>1</v>
      </c>
      <c r="J892" s="1"/>
      <c r="K892" s="1"/>
      <c r="L892" s="1"/>
      <c r="M892" s="1"/>
      <c r="N892" s="1"/>
      <c r="O892" s="1">
        <f t="shared" si="13"/>
        <v>0</v>
      </c>
      <c r="P892" s="2"/>
    </row>
    <row r="893" spans="1:16" ht="12.75">
      <c r="A893" s="1">
        <v>1983</v>
      </c>
      <c r="B893" s="1">
        <v>1</v>
      </c>
      <c r="C893" s="1" t="s">
        <v>224</v>
      </c>
      <c r="D893" s="1">
        <v>9</v>
      </c>
      <c r="E893" s="1" t="s">
        <v>518</v>
      </c>
      <c r="F893" s="1" t="s">
        <v>18</v>
      </c>
      <c r="G893" s="1" t="s">
        <v>19</v>
      </c>
      <c r="H893" s="1" t="s">
        <v>16</v>
      </c>
      <c r="I893" s="1">
        <f>COUNTIF(E893:$E2891,E893)</f>
        <v>1</v>
      </c>
      <c r="J893" s="1"/>
      <c r="K893" s="1"/>
      <c r="L893" s="1"/>
      <c r="M893" s="1"/>
      <c r="N893" s="1"/>
      <c r="O893" s="1">
        <f t="shared" si="13"/>
        <v>0</v>
      </c>
      <c r="P893" s="2"/>
    </row>
    <row r="894" spans="1:16" ht="12.75">
      <c r="A894" s="1">
        <v>1983</v>
      </c>
      <c r="B894" s="1"/>
      <c r="C894" s="1"/>
      <c r="D894" s="1"/>
      <c r="E894" s="1" t="s">
        <v>517</v>
      </c>
      <c r="F894" s="1" t="s">
        <v>62</v>
      </c>
      <c r="G894" s="1" t="s">
        <v>15</v>
      </c>
      <c r="H894" s="1" t="s">
        <v>16</v>
      </c>
      <c r="I894" s="1">
        <f>COUNTIF(E894:$E2892,E894)</f>
        <v>1</v>
      </c>
      <c r="J894" s="1"/>
      <c r="K894" s="1"/>
      <c r="L894" s="1"/>
      <c r="M894" s="1"/>
      <c r="N894" s="1"/>
      <c r="O894" s="1">
        <f t="shared" si="13"/>
        <v>0</v>
      </c>
      <c r="P894" s="2"/>
    </row>
    <row r="895" spans="1:16" ht="12.75">
      <c r="A895" s="1">
        <v>1983</v>
      </c>
      <c r="B895" s="1"/>
      <c r="C895" s="1"/>
      <c r="D895" s="1"/>
      <c r="E895" s="1" t="s">
        <v>311</v>
      </c>
      <c r="F895" s="1" t="s">
        <v>18</v>
      </c>
      <c r="G895" s="1" t="s">
        <v>19</v>
      </c>
      <c r="H895" s="1" t="s">
        <v>34</v>
      </c>
      <c r="I895" s="1">
        <f>COUNTIF(E895:$E2893,E895)</f>
        <v>1</v>
      </c>
      <c r="J895" s="1">
        <v>1</v>
      </c>
      <c r="K895" s="1"/>
      <c r="L895" s="1"/>
      <c r="M895" s="1"/>
      <c r="N895" s="1"/>
      <c r="O895" s="1">
        <f t="shared" si="13"/>
        <v>1</v>
      </c>
      <c r="P895" s="2"/>
    </row>
    <row r="896" spans="1:16" ht="12.75">
      <c r="A896" s="1">
        <v>1982</v>
      </c>
      <c r="B896" s="1">
        <v>5</v>
      </c>
      <c r="C896" s="1" t="s">
        <v>98</v>
      </c>
      <c r="D896" s="1">
        <v>21</v>
      </c>
      <c r="E896" s="1" t="s">
        <v>319</v>
      </c>
      <c r="F896" s="1" t="s">
        <v>159</v>
      </c>
      <c r="G896" s="1" t="s">
        <v>15</v>
      </c>
      <c r="H896" s="1" t="s">
        <v>16</v>
      </c>
      <c r="I896" s="1">
        <f>COUNTIF(E896:$E2894,E896)</f>
        <v>2</v>
      </c>
      <c r="J896" s="1"/>
      <c r="K896" s="1"/>
      <c r="L896" s="1"/>
      <c r="M896" s="1"/>
      <c r="N896" s="1"/>
      <c r="O896" s="1">
        <f t="shared" si="13"/>
        <v>0</v>
      </c>
      <c r="P896" s="2"/>
    </row>
    <row r="897" spans="1:16" ht="12.75">
      <c r="A897" s="1">
        <v>1982</v>
      </c>
      <c r="B897" s="1">
        <v>5</v>
      </c>
      <c r="C897" s="1" t="s">
        <v>98</v>
      </c>
      <c r="D897" s="1">
        <v>21</v>
      </c>
      <c r="E897" s="1" t="s">
        <v>86</v>
      </c>
      <c r="F897" s="1" t="s">
        <v>49</v>
      </c>
      <c r="G897" s="1" t="s">
        <v>15</v>
      </c>
      <c r="H897" s="1" t="s">
        <v>16</v>
      </c>
      <c r="I897" s="1">
        <f>COUNTIF(E897:$E2895,E897)</f>
        <v>3</v>
      </c>
      <c r="J897" s="1">
        <v>1</v>
      </c>
      <c r="K897" s="1"/>
      <c r="L897" s="1"/>
      <c r="M897" s="1"/>
      <c r="N897" s="1"/>
      <c r="O897" s="1">
        <f t="shared" si="13"/>
        <v>1</v>
      </c>
      <c r="P897" s="2"/>
    </row>
    <row r="898" spans="1:16" ht="12.75">
      <c r="A898" s="1">
        <v>1982</v>
      </c>
      <c r="B898" s="1">
        <v>4</v>
      </c>
      <c r="C898" s="1" t="s">
        <v>225</v>
      </c>
      <c r="D898" s="1">
        <v>20</v>
      </c>
      <c r="E898" s="1" t="s">
        <v>171</v>
      </c>
      <c r="F898" s="1" t="s">
        <v>159</v>
      </c>
      <c r="G898" s="1" t="s">
        <v>15</v>
      </c>
      <c r="H898" s="1" t="s">
        <v>16</v>
      </c>
      <c r="I898" s="1">
        <f>COUNTIF(E898:$E2896,E898)</f>
        <v>1</v>
      </c>
      <c r="J898" s="1">
        <v>1</v>
      </c>
      <c r="K898" s="1"/>
      <c r="L898" s="1"/>
      <c r="M898" s="1"/>
      <c r="N898" s="1"/>
      <c r="O898" s="1">
        <f t="shared" si="13"/>
        <v>1</v>
      </c>
      <c r="P898" s="2"/>
    </row>
    <row r="899" spans="1:16" ht="12.75">
      <c r="A899" s="1">
        <v>1982</v>
      </c>
      <c r="B899" s="1">
        <v>4</v>
      </c>
      <c r="C899" s="1" t="s">
        <v>225</v>
      </c>
      <c r="D899" s="1">
        <v>20</v>
      </c>
      <c r="E899" s="1" t="s">
        <v>319</v>
      </c>
      <c r="F899" s="1" t="s">
        <v>159</v>
      </c>
      <c r="G899" s="1" t="s">
        <v>15</v>
      </c>
      <c r="H899" s="1" t="s">
        <v>16</v>
      </c>
      <c r="I899" s="1">
        <f>COUNTIF(E899:$E2897,E899)</f>
        <v>1</v>
      </c>
      <c r="J899" s="1">
        <v>1</v>
      </c>
      <c r="K899" s="1"/>
      <c r="L899" s="1"/>
      <c r="M899" s="1"/>
      <c r="N899" s="1"/>
      <c r="O899" s="1">
        <f aca="true" t="shared" si="14" ref="O899:O962">SUM(J899:N899)</f>
        <v>1</v>
      </c>
      <c r="P899" s="2"/>
    </row>
    <row r="900" spans="1:16" ht="12.75">
      <c r="A900" s="1">
        <v>1982</v>
      </c>
      <c r="B900" s="1">
        <v>4</v>
      </c>
      <c r="C900" s="1" t="s">
        <v>225</v>
      </c>
      <c r="D900" s="1">
        <v>20</v>
      </c>
      <c r="E900" s="1" t="s">
        <v>320</v>
      </c>
      <c r="F900" s="1" t="s">
        <v>18</v>
      </c>
      <c r="G900" s="1" t="s">
        <v>19</v>
      </c>
      <c r="H900" s="1" t="s">
        <v>16</v>
      </c>
      <c r="I900" s="1">
        <f>COUNTIF(E900:$E2898,E900)</f>
        <v>1</v>
      </c>
      <c r="J900" s="1">
        <v>1</v>
      </c>
      <c r="K900" s="1"/>
      <c r="L900" s="1"/>
      <c r="M900" s="1"/>
      <c r="N900" s="1"/>
      <c r="O900" s="1">
        <f t="shared" si="14"/>
        <v>1</v>
      </c>
      <c r="P900" s="2"/>
    </row>
    <row r="901" spans="1:16" ht="12.75">
      <c r="A901" s="1">
        <v>1982</v>
      </c>
      <c r="B901" s="1">
        <v>3</v>
      </c>
      <c r="C901" s="1" t="s">
        <v>42</v>
      </c>
      <c r="D901" s="1">
        <v>19</v>
      </c>
      <c r="E901" s="1" t="s">
        <v>530</v>
      </c>
      <c r="F901" s="1" t="s">
        <v>44</v>
      </c>
      <c r="G901" s="1" t="s">
        <v>45</v>
      </c>
      <c r="H901" s="1" t="s">
        <v>228</v>
      </c>
      <c r="I901" s="1">
        <f>COUNTIF(E901:$E2899,E901)</f>
        <v>1</v>
      </c>
      <c r="J901" s="1"/>
      <c r="K901" s="1"/>
      <c r="L901" s="1"/>
      <c r="M901" s="1"/>
      <c r="N901" s="1"/>
      <c r="O901" s="1">
        <f t="shared" si="14"/>
        <v>0</v>
      </c>
      <c r="P901" s="2"/>
    </row>
    <row r="902" spans="1:16" ht="12.75">
      <c r="A902" s="1">
        <v>1982</v>
      </c>
      <c r="B902" s="1">
        <v>3</v>
      </c>
      <c r="C902" s="1" t="s">
        <v>42</v>
      </c>
      <c r="D902" s="1">
        <v>19</v>
      </c>
      <c r="E902" s="1" t="s">
        <v>187</v>
      </c>
      <c r="F902" s="1" t="s">
        <v>159</v>
      </c>
      <c r="G902" s="1" t="s">
        <v>15</v>
      </c>
      <c r="H902" s="1" t="s">
        <v>16</v>
      </c>
      <c r="I902" s="1">
        <f>COUNTIF(E902:$E2900,E902)</f>
        <v>3</v>
      </c>
      <c r="J902" s="1"/>
      <c r="K902" s="1"/>
      <c r="L902" s="1"/>
      <c r="M902" s="1"/>
      <c r="N902" s="1"/>
      <c r="O902" s="1">
        <f t="shared" si="14"/>
        <v>0</v>
      </c>
      <c r="P902" s="2"/>
    </row>
    <row r="903" spans="1:16" ht="12.75">
      <c r="A903" s="1">
        <v>1982</v>
      </c>
      <c r="B903" s="1">
        <v>3</v>
      </c>
      <c r="C903" s="1" t="s">
        <v>42</v>
      </c>
      <c r="D903" s="1">
        <v>19</v>
      </c>
      <c r="E903" s="1" t="s">
        <v>317</v>
      </c>
      <c r="F903" s="1" t="s">
        <v>18</v>
      </c>
      <c r="G903" s="1" t="s">
        <v>19</v>
      </c>
      <c r="H903" s="1" t="s">
        <v>20</v>
      </c>
      <c r="I903" s="1">
        <f>COUNTIF(E903:$E2901,E903)</f>
        <v>1</v>
      </c>
      <c r="J903" s="1">
        <v>1</v>
      </c>
      <c r="K903" s="1"/>
      <c r="L903" s="1"/>
      <c r="M903" s="1"/>
      <c r="N903" s="1"/>
      <c r="O903" s="1">
        <f t="shared" si="14"/>
        <v>1</v>
      </c>
      <c r="P903" s="2"/>
    </row>
    <row r="904" spans="1:16" ht="12.75">
      <c r="A904" s="1">
        <v>1982</v>
      </c>
      <c r="B904" s="1">
        <v>3</v>
      </c>
      <c r="C904" s="1" t="s">
        <v>42</v>
      </c>
      <c r="D904" s="1">
        <v>19</v>
      </c>
      <c r="E904" s="1" t="s">
        <v>318</v>
      </c>
      <c r="F904" s="1" t="s">
        <v>18</v>
      </c>
      <c r="G904" s="1" t="s">
        <v>19</v>
      </c>
      <c r="H904" s="1" t="s">
        <v>16</v>
      </c>
      <c r="I904" s="1">
        <f>COUNTIF(E904:$E2902,E904)</f>
        <v>1</v>
      </c>
      <c r="J904" s="1">
        <v>1</v>
      </c>
      <c r="K904" s="1"/>
      <c r="L904" s="1"/>
      <c r="M904" s="1"/>
      <c r="N904" s="1"/>
      <c r="O904" s="1">
        <f t="shared" si="14"/>
        <v>1</v>
      </c>
      <c r="P904" s="2"/>
    </row>
    <row r="905" spans="1:16" ht="12.75">
      <c r="A905" s="1">
        <v>1982</v>
      </c>
      <c r="B905" s="1">
        <v>2</v>
      </c>
      <c r="C905" s="1" t="s">
        <v>88</v>
      </c>
      <c r="D905" s="1">
        <v>18</v>
      </c>
      <c r="E905" s="1" t="s">
        <v>60</v>
      </c>
      <c r="F905" s="1" t="s">
        <v>49</v>
      </c>
      <c r="G905" s="1" t="s">
        <v>15</v>
      </c>
      <c r="H905" s="1" t="s">
        <v>16</v>
      </c>
      <c r="I905" s="1">
        <f>COUNTIF(E905:$E2903,E905)</f>
        <v>2</v>
      </c>
      <c r="J905" s="1"/>
      <c r="K905" s="1"/>
      <c r="L905" s="1"/>
      <c r="M905" s="1"/>
      <c r="N905" s="1"/>
      <c r="O905" s="1">
        <f t="shared" si="14"/>
        <v>0</v>
      </c>
      <c r="P905" s="2"/>
    </row>
    <row r="906" spans="1:16" ht="12.75">
      <c r="A906" s="1">
        <v>1982</v>
      </c>
      <c r="B906" s="1">
        <v>2</v>
      </c>
      <c r="C906" s="1" t="s">
        <v>88</v>
      </c>
      <c r="D906" s="1">
        <v>18</v>
      </c>
      <c r="E906" s="1" t="s">
        <v>103</v>
      </c>
      <c r="F906" s="1" t="s">
        <v>18</v>
      </c>
      <c r="G906" s="1" t="s">
        <v>19</v>
      </c>
      <c r="H906" s="1" t="s">
        <v>16</v>
      </c>
      <c r="I906" s="1">
        <f>COUNTIF(E906:$E2904,E906)</f>
        <v>1</v>
      </c>
      <c r="J906" s="1">
        <v>1</v>
      </c>
      <c r="K906" s="1"/>
      <c r="L906" s="1"/>
      <c r="M906" s="1"/>
      <c r="N906" s="1"/>
      <c r="O906" s="1">
        <f t="shared" si="14"/>
        <v>1</v>
      </c>
      <c r="P906" s="2"/>
    </row>
    <row r="907" spans="1:16" ht="12.75">
      <c r="A907" s="1">
        <v>1982</v>
      </c>
      <c r="B907" s="1">
        <v>1</v>
      </c>
      <c r="C907" s="1" t="s">
        <v>224</v>
      </c>
      <c r="D907" s="1">
        <v>17</v>
      </c>
      <c r="E907" s="1" t="s">
        <v>528</v>
      </c>
      <c r="F907" s="1" t="s">
        <v>22</v>
      </c>
      <c r="G907" s="1" t="s">
        <v>15</v>
      </c>
      <c r="H907" s="1" t="s">
        <v>20</v>
      </c>
      <c r="I907" s="1">
        <f>COUNTIF(E907:$E2905,E907)</f>
        <v>1</v>
      </c>
      <c r="J907" s="1"/>
      <c r="K907" s="1"/>
      <c r="L907" s="1"/>
      <c r="M907" s="1"/>
      <c r="N907" s="1"/>
      <c r="O907" s="1">
        <f t="shared" si="14"/>
        <v>0</v>
      </c>
      <c r="P907" s="2"/>
    </row>
    <row r="908" spans="1:16" ht="12.75">
      <c r="A908" s="1">
        <v>1982</v>
      </c>
      <c r="B908" s="1">
        <v>1</v>
      </c>
      <c r="C908" s="1" t="s">
        <v>224</v>
      </c>
      <c r="D908" s="1">
        <v>17</v>
      </c>
      <c r="E908" s="1" t="s">
        <v>529</v>
      </c>
      <c r="F908" s="1" t="s">
        <v>49</v>
      </c>
      <c r="G908" s="1" t="s">
        <v>15</v>
      </c>
      <c r="H908" s="1" t="s">
        <v>56</v>
      </c>
      <c r="I908" s="1">
        <f>COUNTIF(E908:$E2906,E908)</f>
        <v>1</v>
      </c>
      <c r="J908" s="1"/>
      <c r="K908" s="1"/>
      <c r="L908" s="1"/>
      <c r="M908" s="1"/>
      <c r="N908" s="1"/>
      <c r="O908" s="1">
        <f t="shared" si="14"/>
        <v>0</v>
      </c>
      <c r="P908" s="2"/>
    </row>
    <row r="909" spans="1:16" ht="12.75">
      <c r="A909" s="1">
        <v>1982</v>
      </c>
      <c r="B909" s="1">
        <v>1</v>
      </c>
      <c r="C909" s="1" t="s">
        <v>224</v>
      </c>
      <c r="D909" s="1">
        <v>17</v>
      </c>
      <c r="E909" s="1" t="s">
        <v>207</v>
      </c>
      <c r="F909" s="1" t="s">
        <v>18</v>
      </c>
      <c r="G909" s="1" t="s">
        <v>19</v>
      </c>
      <c r="H909" s="1" t="s">
        <v>16</v>
      </c>
      <c r="I909" s="1">
        <f>COUNTIF(E909:$E2907,E909)</f>
        <v>1</v>
      </c>
      <c r="J909" s="1"/>
      <c r="K909" s="1"/>
      <c r="L909" s="1"/>
      <c r="M909" s="1"/>
      <c r="N909" s="1"/>
      <c r="O909" s="1">
        <f t="shared" si="14"/>
        <v>0</v>
      </c>
      <c r="P909" s="2"/>
    </row>
    <row r="910" spans="1:16" ht="12.75">
      <c r="A910" s="1">
        <v>1982</v>
      </c>
      <c r="B910" s="1">
        <v>1</v>
      </c>
      <c r="C910" s="1" t="s">
        <v>224</v>
      </c>
      <c r="D910" s="1">
        <v>17</v>
      </c>
      <c r="E910" s="1" t="s">
        <v>60</v>
      </c>
      <c r="F910" s="1" t="s">
        <v>49</v>
      </c>
      <c r="G910" s="1" t="s">
        <v>15</v>
      </c>
      <c r="H910" s="1" t="s">
        <v>16</v>
      </c>
      <c r="I910" s="1">
        <f>COUNTIF(E910:$E2908,E910)</f>
        <v>1</v>
      </c>
      <c r="J910" s="1">
        <v>1</v>
      </c>
      <c r="K910" s="1"/>
      <c r="L910" s="1"/>
      <c r="M910" s="1"/>
      <c r="N910" s="1"/>
      <c r="O910" s="1">
        <f t="shared" si="14"/>
        <v>1</v>
      </c>
      <c r="P910" s="2"/>
    </row>
    <row r="911" spans="1:16" ht="12.75">
      <c r="A911" s="1">
        <v>1982</v>
      </c>
      <c r="B911" s="1"/>
      <c r="C911" s="1"/>
      <c r="D911" s="1"/>
      <c r="E911" s="1" t="s">
        <v>316</v>
      </c>
      <c r="F911" s="1" t="s">
        <v>18</v>
      </c>
      <c r="G911" s="1" t="s">
        <v>19</v>
      </c>
      <c r="H911" s="1" t="s">
        <v>16</v>
      </c>
      <c r="I911" s="1">
        <f>COUNTIF(E911:$E2909,E911)</f>
        <v>4</v>
      </c>
      <c r="J911" s="1">
        <v>1</v>
      </c>
      <c r="K911" s="1"/>
      <c r="L911" s="1"/>
      <c r="M911" s="1"/>
      <c r="N911" s="1"/>
      <c r="O911" s="1">
        <f t="shared" si="14"/>
        <v>1</v>
      </c>
      <c r="P911" s="2"/>
    </row>
    <row r="912" spans="1:16" ht="12.75">
      <c r="A912" s="1">
        <v>1981</v>
      </c>
      <c r="B912" s="1">
        <v>6</v>
      </c>
      <c r="C912" s="1" t="s">
        <v>102</v>
      </c>
      <c r="D912" s="1">
        <v>23</v>
      </c>
      <c r="E912" s="1" t="s">
        <v>86</v>
      </c>
      <c r="F912" s="1" t="s">
        <v>49</v>
      </c>
      <c r="G912" s="1" t="s">
        <v>15</v>
      </c>
      <c r="H912" s="1" t="s">
        <v>16</v>
      </c>
      <c r="I912" s="1">
        <f>COUNTIF(E912:$E2910,E912)</f>
        <v>2</v>
      </c>
      <c r="J912" s="1"/>
      <c r="K912" s="1"/>
      <c r="L912" s="1">
        <v>1</v>
      </c>
      <c r="M912" s="1"/>
      <c r="N912" s="1"/>
      <c r="O912" s="1">
        <f t="shared" si="14"/>
        <v>1</v>
      </c>
      <c r="P912" s="2"/>
    </row>
    <row r="913" spans="1:16" ht="12.75">
      <c r="A913" s="1">
        <v>1981</v>
      </c>
      <c r="B913" s="1">
        <v>6</v>
      </c>
      <c r="C913" s="1" t="s">
        <v>102</v>
      </c>
      <c r="D913" s="1">
        <v>23</v>
      </c>
      <c r="E913" s="1" t="s">
        <v>325</v>
      </c>
      <c r="F913" s="1" t="s">
        <v>75</v>
      </c>
      <c r="G913" s="1" t="s">
        <v>45</v>
      </c>
      <c r="H913" s="1" t="s">
        <v>41</v>
      </c>
      <c r="I913" s="1">
        <f>COUNTIF(E913:$E2911,E913)</f>
        <v>3</v>
      </c>
      <c r="J913" s="1"/>
      <c r="K913" s="1"/>
      <c r="L913" s="1">
        <v>1</v>
      </c>
      <c r="M913" s="1"/>
      <c r="N913" s="1"/>
      <c r="O913" s="1">
        <f t="shared" si="14"/>
        <v>1</v>
      </c>
      <c r="P913" s="2"/>
    </row>
    <row r="914" spans="1:16" ht="12.75">
      <c r="A914" s="1">
        <v>1981</v>
      </c>
      <c r="B914" s="1">
        <v>5</v>
      </c>
      <c r="C914" s="1" t="s">
        <v>98</v>
      </c>
      <c r="D914" s="1">
        <v>22</v>
      </c>
      <c r="E914" s="1" t="s">
        <v>86</v>
      </c>
      <c r="F914" s="1" t="s">
        <v>49</v>
      </c>
      <c r="G914" s="1" t="s">
        <v>15</v>
      </c>
      <c r="H914" s="1" t="s">
        <v>16</v>
      </c>
      <c r="I914" s="1">
        <f>COUNTIF(E914:$E2912,E914)</f>
        <v>1</v>
      </c>
      <c r="J914" s="1"/>
      <c r="K914" s="1"/>
      <c r="L914" s="1"/>
      <c r="M914" s="1"/>
      <c r="N914" s="1"/>
      <c r="O914" s="1">
        <f t="shared" si="14"/>
        <v>0</v>
      </c>
      <c r="P914" s="2"/>
    </row>
    <row r="915" spans="1:16" ht="12.75">
      <c r="A915" s="1">
        <v>1981</v>
      </c>
      <c r="B915" s="1">
        <v>5</v>
      </c>
      <c r="C915" s="1" t="s">
        <v>98</v>
      </c>
      <c r="D915" s="1">
        <v>22</v>
      </c>
      <c r="E915" s="1" t="s">
        <v>322</v>
      </c>
      <c r="F915" s="1" t="s">
        <v>18</v>
      </c>
      <c r="G915" s="1" t="s">
        <v>19</v>
      </c>
      <c r="H915" s="1" t="s">
        <v>20</v>
      </c>
      <c r="I915" s="1">
        <f>COUNTIF(E915:$E2913,E915)</f>
        <v>5</v>
      </c>
      <c r="J915" s="1"/>
      <c r="K915" s="1"/>
      <c r="L915" s="1"/>
      <c r="M915" s="1"/>
      <c r="N915" s="1"/>
      <c r="O915" s="1">
        <f t="shared" si="14"/>
        <v>0</v>
      </c>
      <c r="P915" s="2"/>
    </row>
    <row r="916" spans="1:16" ht="12.75">
      <c r="A916" s="1">
        <v>1981</v>
      </c>
      <c r="B916" s="1">
        <v>5</v>
      </c>
      <c r="C916" s="1" t="s">
        <v>98</v>
      </c>
      <c r="D916" s="1">
        <v>22</v>
      </c>
      <c r="E916" s="1" t="s">
        <v>324</v>
      </c>
      <c r="F916" s="1" t="s">
        <v>49</v>
      </c>
      <c r="G916" s="1" t="s">
        <v>15</v>
      </c>
      <c r="H916" s="1" t="s">
        <v>16</v>
      </c>
      <c r="I916" s="1">
        <f>COUNTIF(E916:$E2914,E916)</f>
        <v>6</v>
      </c>
      <c r="J916" s="1"/>
      <c r="K916" s="1"/>
      <c r="L916" s="1">
        <v>1</v>
      </c>
      <c r="M916" s="1"/>
      <c r="N916" s="1"/>
      <c r="O916" s="1">
        <f t="shared" si="14"/>
        <v>1</v>
      </c>
      <c r="P916" s="2"/>
    </row>
    <row r="917" spans="1:16" ht="12.75">
      <c r="A917" s="1">
        <v>1981</v>
      </c>
      <c r="B917" s="1">
        <v>4</v>
      </c>
      <c r="C917" s="1" t="s">
        <v>225</v>
      </c>
      <c r="D917" s="1">
        <v>21</v>
      </c>
      <c r="E917" s="1" t="s">
        <v>220</v>
      </c>
      <c r="F917" s="1" t="s">
        <v>18</v>
      </c>
      <c r="G917" s="1" t="s">
        <v>19</v>
      </c>
      <c r="H917" s="1" t="s">
        <v>16</v>
      </c>
      <c r="I917" s="1">
        <f>COUNTIF(E917:$E2915,E917)</f>
        <v>1</v>
      </c>
      <c r="J917" s="1"/>
      <c r="K917" s="1"/>
      <c r="L917" s="1"/>
      <c r="M917" s="1"/>
      <c r="N917" s="1"/>
      <c r="O917" s="1">
        <f t="shared" si="14"/>
        <v>0</v>
      </c>
      <c r="P917" s="2"/>
    </row>
    <row r="918" spans="1:16" ht="12.75">
      <c r="A918" s="1">
        <v>1981</v>
      </c>
      <c r="B918" s="1">
        <v>4</v>
      </c>
      <c r="C918" s="1" t="s">
        <v>225</v>
      </c>
      <c r="D918" s="1">
        <v>21</v>
      </c>
      <c r="E918" s="1" t="s">
        <v>243</v>
      </c>
      <c r="F918" s="1" t="s">
        <v>38</v>
      </c>
      <c r="G918" s="1" t="s">
        <v>15</v>
      </c>
      <c r="H918" s="1" t="s">
        <v>16</v>
      </c>
      <c r="I918" s="1">
        <f>COUNTIF(E918:$E2916,E918)</f>
        <v>4</v>
      </c>
      <c r="J918" s="1"/>
      <c r="K918" s="1"/>
      <c r="L918" s="1">
        <v>1</v>
      </c>
      <c r="M918" s="1"/>
      <c r="N918" s="1"/>
      <c r="O918" s="1">
        <f t="shared" si="14"/>
        <v>1</v>
      </c>
      <c r="P918" s="2"/>
    </row>
    <row r="919" spans="1:16" ht="12.75">
      <c r="A919" s="1">
        <v>1981</v>
      </c>
      <c r="B919" s="1">
        <v>4</v>
      </c>
      <c r="C919" s="1" t="s">
        <v>225</v>
      </c>
      <c r="D919" s="1">
        <v>21</v>
      </c>
      <c r="E919" s="1" t="s">
        <v>323</v>
      </c>
      <c r="F919" s="1" t="s">
        <v>18</v>
      </c>
      <c r="G919" s="1" t="s">
        <v>19</v>
      </c>
      <c r="H919" s="1" t="s">
        <v>20</v>
      </c>
      <c r="I919" s="1">
        <f>COUNTIF(E919:$E2917,E919)</f>
        <v>2</v>
      </c>
      <c r="J919" s="1"/>
      <c r="K919" s="1"/>
      <c r="L919" s="1">
        <v>1</v>
      </c>
      <c r="M919" s="1"/>
      <c r="N919" s="1"/>
      <c r="O919" s="1">
        <f t="shared" si="14"/>
        <v>1</v>
      </c>
      <c r="P919" s="2"/>
    </row>
    <row r="920" spans="1:16" ht="12.75">
      <c r="A920" s="1">
        <v>1981</v>
      </c>
      <c r="B920" s="1">
        <v>3</v>
      </c>
      <c r="C920" s="1" t="s">
        <v>42</v>
      </c>
      <c r="D920" s="1">
        <v>20</v>
      </c>
      <c r="E920" s="1" t="s">
        <v>416</v>
      </c>
      <c r="F920" s="1" t="s">
        <v>62</v>
      </c>
      <c r="G920" s="1" t="s">
        <v>15</v>
      </c>
      <c r="H920" s="1" t="s">
        <v>16</v>
      </c>
      <c r="I920" s="1">
        <f>COUNTIF(E920:$E2918,E920)</f>
        <v>2</v>
      </c>
      <c r="J920" s="1"/>
      <c r="K920" s="1"/>
      <c r="L920" s="1"/>
      <c r="M920" s="1"/>
      <c r="N920" s="1"/>
      <c r="O920" s="1">
        <f t="shared" si="14"/>
        <v>0</v>
      </c>
      <c r="P920" s="2"/>
    </row>
    <row r="921" spans="1:16" ht="12.75">
      <c r="A921" s="1">
        <v>1981</v>
      </c>
      <c r="B921" s="1">
        <v>3</v>
      </c>
      <c r="C921" s="1" t="s">
        <v>42</v>
      </c>
      <c r="D921" s="1">
        <v>20</v>
      </c>
      <c r="E921" s="1" t="s">
        <v>243</v>
      </c>
      <c r="F921" s="1" t="s">
        <v>38</v>
      </c>
      <c r="G921" s="1" t="s">
        <v>15</v>
      </c>
      <c r="H921" s="1" t="s">
        <v>16</v>
      </c>
      <c r="I921" s="1">
        <f>COUNTIF(E921:$E2919,E921)</f>
        <v>3</v>
      </c>
      <c r="J921" s="1"/>
      <c r="K921" s="1"/>
      <c r="L921" s="1"/>
      <c r="M921" s="1"/>
      <c r="N921" s="1"/>
      <c r="O921" s="1">
        <f t="shared" si="14"/>
        <v>0</v>
      </c>
      <c r="P921" s="2"/>
    </row>
    <row r="922" spans="1:16" ht="12.75">
      <c r="A922" s="1">
        <v>1981</v>
      </c>
      <c r="B922" s="1">
        <v>3</v>
      </c>
      <c r="C922" s="1" t="s">
        <v>42</v>
      </c>
      <c r="D922" s="1">
        <v>20</v>
      </c>
      <c r="E922" s="1" t="s">
        <v>323</v>
      </c>
      <c r="F922" s="1" t="s">
        <v>18</v>
      </c>
      <c r="G922" s="1" t="s">
        <v>19</v>
      </c>
      <c r="H922" s="1" t="s">
        <v>20</v>
      </c>
      <c r="I922" s="1">
        <f>COUNTIF(E922:$E2920,E922)</f>
        <v>1</v>
      </c>
      <c r="J922" s="1"/>
      <c r="K922" s="1"/>
      <c r="L922" s="1"/>
      <c r="M922" s="1"/>
      <c r="N922" s="1"/>
      <c r="O922" s="1">
        <f t="shared" si="14"/>
        <v>0</v>
      </c>
      <c r="P922" s="2"/>
    </row>
    <row r="923" spans="1:16" ht="12.75">
      <c r="A923" s="1">
        <v>1981</v>
      </c>
      <c r="B923" s="1">
        <v>3</v>
      </c>
      <c r="C923" s="1" t="s">
        <v>42</v>
      </c>
      <c r="D923" s="1">
        <v>20</v>
      </c>
      <c r="E923" s="1" t="s">
        <v>316</v>
      </c>
      <c r="F923" s="1" t="s">
        <v>18</v>
      </c>
      <c r="G923" s="1" t="s">
        <v>19</v>
      </c>
      <c r="H923" s="1" t="s">
        <v>16</v>
      </c>
      <c r="I923" s="1">
        <f>COUNTIF(E923:$E2921,E923)</f>
        <v>3</v>
      </c>
      <c r="J923" s="1"/>
      <c r="K923" s="1"/>
      <c r="L923" s="1"/>
      <c r="M923" s="1"/>
      <c r="N923" s="1"/>
      <c r="O923" s="1">
        <f t="shared" si="14"/>
        <v>0</v>
      </c>
      <c r="P923" s="2"/>
    </row>
    <row r="924" spans="1:16" ht="12.75">
      <c r="A924" s="1">
        <v>1981</v>
      </c>
      <c r="B924" s="1">
        <v>2</v>
      </c>
      <c r="C924" s="1" t="s">
        <v>88</v>
      </c>
      <c r="D924" s="1">
        <v>19</v>
      </c>
      <c r="E924" s="1" t="s">
        <v>325</v>
      </c>
      <c r="F924" s="1" t="s">
        <v>75</v>
      </c>
      <c r="G924" s="1" t="s">
        <v>45</v>
      </c>
      <c r="H924" s="1" t="s">
        <v>41</v>
      </c>
      <c r="I924" s="1">
        <f>COUNTIF(E924:$E2922,E924)</f>
        <v>2</v>
      </c>
      <c r="J924" s="1"/>
      <c r="K924" s="1"/>
      <c r="L924" s="1"/>
      <c r="M924" s="1"/>
      <c r="N924" s="1"/>
      <c r="O924" s="1">
        <f t="shared" si="14"/>
        <v>0</v>
      </c>
      <c r="P924" s="2"/>
    </row>
    <row r="925" spans="1:16" ht="12.75">
      <c r="A925" s="1">
        <v>1981</v>
      </c>
      <c r="B925" s="1">
        <v>2</v>
      </c>
      <c r="C925" s="1" t="s">
        <v>88</v>
      </c>
      <c r="D925" s="1">
        <v>19</v>
      </c>
      <c r="E925" s="1" t="s">
        <v>532</v>
      </c>
      <c r="F925" s="1" t="s">
        <v>384</v>
      </c>
      <c r="G925" s="1" t="s">
        <v>15</v>
      </c>
      <c r="H925" s="1" t="s">
        <v>16</v>
      </c>
      <c r="I925" s="1">
        <f>COUNTIF(E925:$E2923,E925)</f>
        <v>1</v>
      </c>
      <c r="J925" s="1"/>
      <c r="K925" s="1"/>
      <c r="L925" s="1"/>
      <c r="M925" s="1"/>
      <c r="N925" s="1"/>
      <c r="O925" s="1">
        <f t="shared" si="14"/>
        <v>0</v>
      </c>
      <c r="P925" s="2"/>
    </row>
    <row r="926" spans="1:16" ht="12.75">
      <c r="A926" s="1">
        <v>1981</v>
      </c>
      <c r="B926" s="1">
        <v>2</v>
      </c>
      <c r="C926" s="1" t="s">
        <v>88</v>
      </c>
      <c r="D926" s="1">
        <v>19</v>
      </c>
      <c r="E926" s="1" t="s">
        <v>316</v>
      </c>
      <c r="F926" s="1" t="s">
        <v>18</v>
      </c>
      <c r="G926" s="1" t="s">
        <v>19</v>
      </c>
      <c r="H926" s="1" t="s">
        <v>16</v>
      </c>
      <c r="I926" s="1">
        <f>COUNTIF(E926:$E2924,E926)</f>
        <v>2</v>
      </c>
      <c r="J926" s="1"/>
      <c r="K926" s="1"/>
      <c r="L926" s="1"/>
      <c r="M926" s="1"/>
      <c r="N926" s="1"/>
      <c r="O926" s="1">
        <f t="shared" si="14"/>
        <v>0</v>
      </c>
      <c r="P926" s="2"/>
    </row>
    <row r="927" spans="1:16" ht="12.75">
      <c r="A927" s="1">
        <v>1981</v>
      </c>
      <c r="B927" s="1">
        <v>2</v>
      </c>
      <c r="C927" s="1" t="s">
        <v>88</v>
      </c>
      <c r="D927" s="1">
        <v>19</v>
      </c>
      <c r="E927" s="1" t="s">
        <v>161</v>
      </c>
      <c r="F927" s="1" t="s">
        <v>49</v>
      </c>
      <c r="G927" s="1" t="s">
        <v>15</v>
      </c>
      <c r="H927" s="1" t="s">
        <v>16</v>
      </c>
      <c r="I927" s="1">
        <f>COUNTIF(E927:$E2925,E927)</f>
        <v>3</v>
      </c>
      <c r="J927" s="1"/>
      <c r="K927" s="1"/>
      <c r="L927" s="1"/>
      <c r="M927" s="1"/>
      <c r="N927" s="1"/>
      <c r="O927" s="1">
        <f t="shared" si="14"/>
        <v>0</v>
      </c>
      <c r="P927" s="2"/>
    </row>
    <row r="928" spans="1:16" ht="12.75">
      <c r="A928" s="1">
        <v>1981</v>
      </c>
      <c r="B928" s="1">
        <v>2</v>
      </c>
      <c r="C928" s="1" t="s">
        <v>88</v>
      </c>
      <c r="D928" s="1">
        <v>19</v>
      </c>
      <c r="E928" s="1" t="s">
        <v>322</v>
      </c>
      <c r="F928" s="1" t="s">
        <v>18</v>
      </c>
      <c r="G928" s="1" t="s">
        <v>19</v>
      </c>
      <c r="H928" s="1" t="s">
        <v>20</v>
      </c>
      <c r="I928" s="1">
        <f>COUNTIF(E928:$E2926,E928)</f>
        <v>4</v>
      </c>
      <c r="J928" s="1"/>
      <c r="K928" s="1"/>
      <c r="L928" s="1">
        <v>1</v>
      </c>
      <c r="M928" s="1"/>
      <c r="N928" s="1"/>
      <c r="O928" s="1">
        <f t="shared" si="14"/>
        <v>1</v>
      </c>
      <c r="P928" s="2"/>
    </row>
    <row r="929" spans="1:16" ht="12.75">
      <c r="A929" s="1">
        <v>1981</v>
      </c>
      <c r="B929" s="1">
        <v>1</v>
      </c>
      <c r="C929" s="1" t="s">
        <v>224</v>
      </c>
      <c r="D929" s="1">
        <v>18</v>
      </c>
      <c r="E929" s="1" t="s">
        <v>322</v>
      </c>
      <c r="F929" s="1" t="s">
        <v>18</v>
      </c>
      <c r="G929" s="1" t="s">
        <v>19</v>
      </c>
      <c r="H929" s="1" t="s">
        <v>20</v>
      </c>
      <c r="I929" s="1">
        <f>COUNTIF(E929:$E2927,E929)</f>
        <v>3</v>
      </c>
      <c r="J929" s="1"/>
      <c r="K929" s="1"/>
      <c r="L929" s="1"/>
      <c r="M929" s="1"/>
      <c r="N929" s="1"/>
      <c r="O929" s="1">
        <f t="shared" si="14"/>
        <v>0</v>
      </c>
      <c r="P929" s="2"/>
    </row>
    <row r="930" spans="1:16" ht="12.75">
      <c r="A930" s="1">
        <v>1981</v>
      </c>
      <c r="B930" s="1">
        <v>1</v>
      </c>
      <c r="C930" s="1" t="s">
        <v>224</v>
      </c>
      <c r="D930" s="1">
        <v>18</v>
      </c>
      <c r="E930" s="1" t="s">
        <v>531</v>
      </c>
      <c r="F930" s="1" t="s">
        <v>18</v>
      </c>
      <c r="G930" s="1" t="s">
        <v>19</v>
      </c>
      <c r="H930" s="1" t="s">
        <v>126</v>
      </c>
      <c r="I930" s="1">
        <f>COUNTIF(E930:$E2928,E930)</f>
        <v>5</v>
      </c>
      <c r="J930" s="1"/>
      <c r="K930" s="1"/>
      <c r="L930" s="1"/>
      <c r="M930" s="1"/>
      <c r="N930" s="1"/>
      <c r="O930" s="1">
        <f t="shared" si="14"/>
        <v>0</v>
      </c>
      <c r="P930" s="2"/>
    </row>
    <row r="931" spans="1:16" ht="12.75">
      <c r="A931" s="1">
        <v>1981</v>
      </c>
      <c r="B931" s="1">
        <v>1</v>
      </c>
      <c r="C931" s="1" t="s">
        <v>224</v>
      </c>
      <c r="D931" s="1">
        <v>18</v>
      </c>
      <c r="E931" s="1" t="s">
        <v>325</v>
      </c>
      <c r="F931" s="1" t="s">
        <v>75</v>
      </c>
      <c r="G931" s="1" t="s">
        <v>45</v>
      </c>
      <c r="H931" s="1" t="s">
        <v>41</v>
      </c>
      <c r="I931" s="1">
        <f>COUNTIF(E931:$E2929,E931)</f>
        <v>1</v>
      </c>
      <c r="J931" s="1"/>
      <c r="K931" s="1"/>
      <c r="L931" s="1"/>
      <c r="M931" s="1"/>
      <c r="N931" s="1"/>
      <c r="O931" s="1">
        <f t="shared" si="14"/>
        <v>0</v>
      </c>
      <c r="P931" s="2"/>
    </row>
    <row r="932" spans="1:16" ht="12.75">
      <c r="A932" s="1">
        <v>1981</v>
      </c>
      <c r="B932" s="1">
        <v>1</v>
      </c>
      <c r="C932" s="1" t="s">
        <v>224</v>
      </c>
      <c r="D932" s="1">
        <v>18</v>
      </c>
      <c r="E932" s="1" t="s">
        <v>321</v>
      </c>
      <c r="F932" s="1" t="s">
        <v>75</v>
      </c>
      <c r="G932" s="1" t="s">
        <v>45</v>
      </c>
      <c r="H932" s="1" t="s">
        <v>16</v>
      </c>
      <c r="I932" s="1">
        <f>COUNTIF(E932:$E2930,E932)</f>
        <v>4</v>
      </c>
      <c r="J932" s="1"/>
      <c r="K932" s="1"/>
      <c r="L932" s="1">
        <v>1</v>
      </c>
      <c r="M932" s="1"/>
      <c r="N932" s="1"/>
      <c r="O932" s="1">
        <f t="shared" si="14"/>
        <v>1</v>
      </c>
      <c r="P932" s="2"/>
    </row>
    <row r="933" spans="1:16" ht="12.75">
      <c r="A933" s="1">
        <v>1981</v>
      </c>
      <c r="B933" s="1">
        <v>1</v>
      </c>
      <c r="C933" s="1" t="s">
        <v>224</v>
      </c>
      <c r="D933" s="1">
        <v>18</v>
      </c>
      <c r="E933" s="1" t="s">
        <v>161</v>
      </c>
      <c r="F933" s="1" t="s">
        <v>49</v>
      </c>
      <c r="G933" s="1" t="s">
        <v>15</v>
      </c>
      <c r="H933" s="1" t="s">
        <v>16</v>
      </c>
      <c r="I933" s="1">
        <f>COUNTIF(E933:$E2931,E933)</f>
        <v>2</v>
      </c>
      <c r="J933" s="1"/>
      <c r="K933" s="1"/>
      <c r="L933" s="1">
        <v>1</v>
      </c>
      <c r="M933" s="1"/>
      <c r="N933" s="1"/>
      <c r="O933" s="1">
        <f t="shared" si="14"/>
        <v>1</v>
      </c>
      <c r="P933" s="2"/>
    </row>
    <row r="934" spans="1:16" ht="12.75">
      <c r="A934" s="1">
        <v>1981</v>
      </c>
      <c r="B934" s="1"/>
      <c r="C934" s="1"/>
      <c r="D934" s="1"/>
      <c r="E934" s="1" t="s">
        <v>500</v>
      </c>
      <c r="F934" s="1" t="s">
        <v>38</v>
      </c>
      <c r="G934" s="1" t="s">
        <v>15</v>
      </c>
      <c r="H934" s="1" t="s">
        <v>16</v>
      </c>
      <c r="I934" s="1">
        <f>COUNTIF(E934:$E2932,E934)</f>
        <v>1</v>
      </c>
      <c r="J934" s="1"/>
      <c r="K934" s="1"/>
      <c r="L934" s="1"/>
      <c r="M934" s="1"/>
      <c r="N934" s="1"/>
      <c r="O934" s="1">
        <f t="shared" si="14"/>
        <v>0</v>
      </c>
      <c r="P934" s="2"/>
    </row>
    <row r="935" spans="1:16" ht="12.75">
      <c r="A935" s="1">
        <v>1981</v>
      </c>
      <c r="B935" s="1"/>
      <c r="C935" s="1"/>
      <c r="D935" s="1"/>
      <c r="E935" s="1" t="s">
        <v>533</v>
      </c>
      <c r="F935" s="1" t="s">
        <v>28</v>
      </c>
      <c r="G935" s="1" t="s">
        <v>15</v>
      </c>
      <c r="H935" s="1" t="s">
        <v>16</v>
      </c>
      <c r="I935" s="1">
        <f>COUNTIF(E935:$E2933,E935)</f>
        <v>1</v>
      </c>
      <c r="J935" s="1"/>
      <c r="K935" s="1"/>
      <c r="L935" s="1"/>
      <c r="M935" s="1"/>
      <c r="N935" s="1"/>
      <c r="O935" s="1">
        <f t="shared" si="14"/>
        <v>0</v>
      </c>
      <c r="P935" s="2"/>
    </row>
    <row r="936" spans="1:16" ht="12.75">
      <c r="A936" s="1">
        <v>1981</v>
      </c>
      <c r="B936" s="1"/>
      <c r="C936" s="1"/>
      <c r="D936" s="1"/>
      <c r="E936" s="1" t="s">
        <v>326</v>
      </c>
      <c r="F936" s="1" t="s">
        <v>75</v>
      </c>
      <c r="G936" s="1" t="s">
        <v>45</v>
      </c>
      <c r="H936" s="1" t="s">
        <v>16</v>
      </c>
      <c r="I936" s="1">
        <f>COUNTIF(E936:$E2934,E936)</f>
        <v>1</v>
      </c>
      <c r="J936" s="1"/>
      <c r="K936" s="1"/>
      <c r="L936" s="1">
        <v>1</v>
      </c>
      <c r="M936" s="1"/>
      <c r="N936" s="1"/>
      <c r="O936" s="1">
        <f t="shared" si="14"/>
        <v>1</v>
      </c>
      <c r="P936" s="2"/>
    </row>
    <row r="937" spans="1:16" ht="12.75">
      <c r="A937" s="1">
        <v>1980</v>
      </c>
      <c r="B937" s="1">
        <v>6</v>
      </c>
      <c r="C937" s="1" t="s">
        <v>102</v>
      </c>
      <c r="D937" s="1">
        <v>11</v>
      </c>
      <c r="E937" s="1" t="s">
        <v>542</v>
      </c>
      <c r="F937" s="1" t="s">
        <v>75</v>
      </c>
      <c r="G937" s="1" t="s">
        <v>45</v>
      </c>
      <c r="H937" s="1" t="s">
        <v>34</v>
      </c>
      <c r="I937" s="1">
        <f>COUNTIF(E937:$E2935,E937)</f>
        <v>1</v>
      </c>
      <c r="J937" s="1"/>
      <c r="K937" s="1"/>
      <c r="L937" s="1"/>
      <c r="M937" s="1"/>
      <c r="N937" s="1"/>
      <c r="O937" s="1">
        <f t="shared" si="14"/>
        <v>0</v>
      </c>
      <c r="P937" s="2"/>
    </row>
    <row r="938" spans="1:16" ht="12.75">
      <c r="A938" s="1">
        <v>1980</v>
      </c>
      <c r="B938" s="1">
        <v>6</v>
      </c>
      <c r="C938" s="1" t="s">
        <v>102</v>
      </c>
      <c r="D938" s="1">
        <v>11</v>
      </c>
      <c r="E938" s="1" t="s">
        <v>541</v>
      </c>
      <c r="F938" s="1" t="s">
        <v>75</v>
      </c>
      <c r="G938" s="1" t="s">
        <v>45</v>
      </c>
      <c r="H938" s="1" t="s">
        <v>16</v>
      </c>
      <c r="I938" s="1">
        <f>COUNTIF(E938:$E2936,E938)</f>
        <v>1</v>
      </c>
      <c r="J938" s="1"/>
      <c r="K938" s="1"/>
      <c r="L938" s="1"/>
      <c r="M938" s="1"/>
      <c r="N938" s="1"/>
      <c r="O938" s="1">
        <f t="shared" si="14"/>
        <v>0</v>
      </c>
      <c r="P938" s="2"/>
    </row>
    <row r="939" spans="1:16" ht="12.75">
      <c r="A939" s="1">
        <v>1980</v>
      </c>
      <c r="B939" s="1">
        <v>6</v>
      </c>
      <c r="C939" s="1" t="s">
        <v>102</v>
      </c>
      <c r="D939" s="1">
        <v>11</v>
      </c>
      <c r="E939" s="1" t="s">
        <v>51</v>
      </c>
      <c r="F939" s="1" t="s">
        <v>18</v>
      </c>
      <c r="G939" s="1" t="s">
        <v>19</v>
      </c>
      <c r="H939" s="1" t="s">
        <v>20</v>
      </c>
      <c r="I939" s="1">
        <f>COUNTIF(E939:$E2937,E939)</f>
        <v>6</v>
      </c>
      <c r="J939" s="1"/>
      <c r="K939" s="1"/>
      <c r="L939" s="1"/>
      <c r="M939" s="1"/>
      <c r="N939" s="1"/>
      <c r="O939" s="1">
        <f t="shared" si="14"/>
        <v>0</v>
      </c>
      <c r="P939" s="2"/>
    </row>
    <row r="940" spans="1:16" ht="12.75">
      <c r="A940" s="1">
        <v>1980</v>
      </c>
      <c r="B940" s="1">
        <v>6</v>
      </c>
      <c r="C940" s="1" t="s">
        <v>102</v>
      </c>
      <c r="D940" s="1">
        <v>11</v>
      </c>
      <c r="E940" s="1" t="s">
        <v>543</v>
      </c>
      <c r="F940" s="1" t="s">
        <v>18</v>
      </c>
      <c r="G940" s="1" t="s">
        <v>19</v>
      </c>
      <c r="H940" s="1" t="s">
        <v>16</v>
      </c>
      <c r="I940" s="1">
        <f>COUNTIF(E940:$E2938,E940)</f>
        <v>1</v>
      </c>
      <c r="J940" s="1"/>
      <c r="K940" s="1"/>
      <c r="L940" s="1"/>
      <c r="M940" s="1"/>
      <c r="N940" s="1"/>
      <c r="O940" s="1">
        <f t="shared" si="14"/>
        <v>0</v>
      </c>
      <c r="P940" s="2"/>
    </row>
    <row r="941" spans="1:16" ht="12.75">
      <c r="A941" s="1">
        <v>1980</v>
      </c>
      <c r="B941" s="1">
        <v>6</v>
      </c>
      <c r="C941" s="1" t="s">
        <v>102</v>
      </c>
      <c r="D941" s="1">
        <v>11</v>
      </c>
      <c r="E941" s="1" t="s">
        <v>243</v>
      </c>
      <c r="F941" s="1" t="s">
        <v>38</v>
      </c>
      <c r="G941" s="1" t="s">
        <v>15</v>
      </c>
      <c r="H941" s="1" t="s">
        <v>16</v>
      </c>
      <c r="I941" s="1">
        <f>COUNTIF(E941:$E2939,E941)</f>
        <v>2</v>
      </c>
      <c r="J941" s="1"/>
      <c r="K941" s="1"/>
      <c r="L941" s="1">
        <v>1</v>
      </c>
      <c r="M941" s="1"/>
      <c r="N941" s="1"/>
      <c r="O941" s="1">
        <f t="shared" si="14"/>
        <v>1</v>
      </c>
      <c r="P941" s="2"/>
    </row>
    <row r="942" spans="1:16" ht="12.75">
      <c r="A942" s="1">
        <v>1980</v>
      </c>
      <c r="B942" s="1">
        <v>5</v>
      </c>
      <c r="C942" s="1" t="s">
        <v>98</v>
      </c>
      <c r="D942" s="1">
        <v>10</v>
      </c>
      <c r="E942" s="1" t="s">
        <v>243</v>
      </c>
      <c r="F942" s="1" t="s">
        <v>38</v>
      </c>
      <c r="G942" s="1" t="s">
        <v>15</v>
      </c>
      <c r="H942" s="1" t="s">
        <v>16</v>
      </c>
      <c r="I942" s="1">
        <f>COUNTIF(E942:$E2940,E942)</f>
        <v>1</v>
      </c>
      <c r="J942" s="1"/>
      <c r="K942" s="1"/>
      <c r="L942" s="1"/>
      <c r="M942" s="1"/>
      <c r="N942" s="1"/>
      <c r="O942" s="1">
        <f t="shared" si="14"/>
        <v>0</v>
      </c>
      <c r="P942" s="2"/>
    </row>
    <row r="943" spans="1:16" ht="12.75">
      <c r="A943" s="1">
        <v>1980</v>
      </c>
      <c r="B943" s="1">
        <v>5</v>
      </c>
      <c r="C943" s="1" t="s">
        <v>98</v>
      </c>
      <c r="D943" s="1">
        <v>10</v>
      </c>
      <c r="E943" s="1" t="s">
        <v>51</v>
      </c>
      <c r="F943" s="1" t="s">
        <v>18</v>
      </c>
      <c r="G943" s="1" t="s">
        <v>19</v>
      </c>
      <c r="H943" s="1" t="s">
        <v>20</v>
      </c>
      <c r="I943" s="1">
        <f>COUNTIF(E943:$E2941,E943)</f>
        <v>5</v>
      </c>
      <c r="J943" s="1"/>
      <c r="K943" s="1"/>
      <c r="L943" s="1"/>
      <c r="M943" s="1"/>
      <c r="N943" s="1"/>
      <c r="O943" s="1">
        <f t="shared" si="14"/>
        <v>0</v>
      </c>
      <c r="P943" s="2"/>
    </row>
    <row r="944" spans="1:16" ht="12.75">
      <c r="A944" s="1">
        <v>1980</v>
      </c>
      <c r="B944" s="1">
        <v>4</v>
      </c>
      <c r="C944" s="1" t="s">
        <v>225</v>
      </c>
      <c r="D944" s="1">
        <v>9</v>
      </c>
      <c r="E944" s="1" t="s">
        <v>540</v>
      </c>
      <c r="F944" s="1" t="s">
        <v>75</v>
      </c>
      <c r="G944" s="1" t="s">
        <v>45</v>
      </c>
      <c r="H944" s="1" t="s">
        <v>56</v>
      </c>
      <c r="I944" s="1">
        <f>COUNTIF(E944:$E2942,E944)</f>
        <v>1</v>
      </c>
      <c r="J944" s="1"/>
      <c r="K944" s="1"/>
      <c r="L944" s="1"/>
      <c r="M944" s="1"/>
      <c r="N944" s="1"/>
      <c r="O944" s="1">
        <f t="shared" si="14"/>
        <v>0</v>
      </c>
      <c r="P944" s="2"/>
    </row>
    <row r="945" spans="1:16" ht="12.75">
      <c r="A945" s="1">
        <v>1980</v>
      </c>
      <c r="B945" s="1">
        <v>4</v>
      </c>
      <c r="C945" s="1" t="s">
        <v>225</v>
      </c>
      <c r="D945" s="1">
        <v>9</v>
      </c>
      <c r="E945" s="1" t="s">
        <v>539</v>
      </c>
      <c r="F945" s="1" t="s">
        <v>75</v>
      </c>
      <c r="G945" s="1" t="s">
        <v>45</v>
      </c>
      <c r="H945" s="1" t="s">
        <v>34</v>
      </c>
      <c r="I945" s="1">
        <f>COUNTIF(E945:$E2943,E945)</f>
        <v>1</v>
      </c>
      <c r="J945" s="1"/>
      <c r="K945" s="1"/>
      <c r="L945" s="1"/>
      <c r="M945" s="1"/>
      <c r="N945" s="1"/>
      <c r="O945" s="1">
        <f t="shared" si="14"/>
        <v>0</v>
      </c>
      <c r="P945" s="2"/>
    </row>
    <row r="946" spans="1:16" ht="12.75">
      <c r="A946" s="1">
        <v>1980</v>
      </c>
      <c r="B946" s="1">
        <v>4</v>
      </c>
      <c r="C946" s="1" t="s">
        <v>225</v>
      </c>
      <c r="D946" s="1">
        <v>9</v>
      </c>
      <c r="E946" s="1" t="s">
        <v>327</v>
      </c>
      <c r="F946" s="1" t="s">
        <v>18</v>
      </c>
      <c r="G946" s="1" t="s">
        <v>19</v>
      </c>
      <c r="H946" s="1" t="s">
        <v>16</v>
      </c>
      <c r="I946" s="1">
        <f>COUNTIF(E946:$E2944,E946)</f>
        <v>3</v>
      </c>
      <c r="J946" s="1"/>
      <c r="K946" s="1"/>
      <c r="L946" s="1"/>
      <c r="M946" s="1"/>
      <c r="N946" s="1"/>
      <c r="O946" s="1">
        <f t="shared" si="14"/>
        <v>0</v>
      </c>
      <c r="P946" s="2"/>
    </row>
    <row r="947" spans="1:16" ht="12.75">
      <c r="A947" s="1">
        <v>1980</v>
      </c>
      <c r="B947" s="1">
        <v>3</v>
      </c>
      <c r="C947" s="1" t="s">
        <v>42</v>
      </c>
      <c r="D947" s="1">
        <v>8</v>
      </c>
      <c r="E947" s="1" t="s">
        <v>537</v>
      </c>
      <c r="F947" s="1" t="s">
        <v>49</v>
      </c>
      <c r="G947" s="1" t="s">
        <v>15</v>
      </c>
      <c r="H947" s="1" t="s">
        <v>16</v>
      </c>
      <c r="I947" s="1">
        <f>COUNTIF(E947:$E2945,E947)</f>
        <v>1</v>
      </c>
      <c r="J947" s="1"/>
      <c r="K947" s="1"/>
      <c r="L947" s="1"/>
      <c r="M947" s="1"/>
      <c r="N947" s="1"/>
      <c r="O947" s="1">
        <f t="shared" si="14"/>
        <v>0</v>
      </c>
      <c r="P947" s="2"/>
    </row>
    <row r="948" spans="1:16" ht="12.75">
      <c r="A948" s="1">
        <v>1980</v>
      </c>
      <c r="B948" s="1">
        <v>3</v>
      </c>
      <c r="C948" s="1" t="s">
        <v>42</v>
      </c>
      <c r="D948" s="1">
        <v>8</v>
      </c>
      <c r="E948" s="1" t="s">
        <v>538</v>
      </c>
      <c r="F948" s="1" t="s">
        <v>14</v>
      </c>
      <c r="G948" s="1" t="s">
        <v>15</v>
      </c>
      <c r="H948" s="1" t="s">
        <v>20</v>
      </c>
      <c r="I948" s="1">
        <f>COUNTIF(E948:$E2946,E948)</f>
        <v>1</v>
      </c>
      <c r="J948" s="1"/>
      <c r="K948" s="1"/>
      <c r="L948" s="1"/>
      <c r="M948" s="1"/>
      <c r="N948" s="1"/>
      <c r="O948" s="1">
        <f t="shared" si="14"/>
        <v>0</v>
      </c>
      <c r="P948" s="2"/>
    </row>
    <row r="949" spans="1:16" ht="12.75">
      <c r="A949" s="1">
        <v>1980</v>
      </c>
      <c r="B949" s="1">
        <v>3</v>
      </c>
      <c r="C949" s="1" t="s">
        <v>42</v>
      </c>
      <c r="D949" s="1">
        <v>8</v>
      </c>
      <c r="E949" s="1" t="s">
        <v>327</v>
      </c>
      <c r="F949" s="1" t="s">
        <v>18</v>
      </c>
      <c r="G949" s="1" t="s">
        <v>19</v>
      </c>
      <c r="H949" s="1" t="s">
        <v>16</v>
      </c>
      <c r="I949" s="1">
        <f>COUNTIF(E949:$E2947,E949)</f>
        <v>2</v>
      </c>
      <c r="J949" s="1"/>
      <c r="K949" s="1"/>
      <c r="L949" s="1">
        <v>1</v>
      </c>
      <c r="M949" s="1"/>
      <c r="N949" s="1"/>
      <c r="O949" s="1">
        <f t="shared" si="14"/>
        <v>1</v>
      </c>
      <c r="P949" s="2"/>
    </row>
    <row r="950" spans="1:16" ht="12.75">
      <c r="A950" s="1">
        <v>1980</v>
      </c>
      <c r="B950" s="1">
        <v>2</v>
      </c>
      <c r="C950" s="1" t="s">
        <v>88</v>
      </c>
      <c r="D950" s="1">
        <v>7</v>
      </c>
      <c r="E950" s="1" t="s">
        <v>536</v>
      </c>
      <c r="F950" s="1" t="s">
        <v>159</v>
      </c>
      <c r="G950" s="1" t="s">
        <v>45</v>
      </c>
      <c r="H950" s="1" t="s">
        <v>34</v>
      </c>
      <c r="I950" s="1">
        <f>COUNTIF(E950:$E2948,E950)</f>
        <v>1</v>
      </c>
      <c r="J950" s="1"/>
      <c r="K950" s="1"/>
      <c r="L950" s="1"/>
      <c r="M950" s="1"/>
      <c r="N950" s="1"/>
      <c r="O950" s="1">
        <f t="shared" si="14"/>
        <v>0</v>
      </c>
      <c r="P950" s="2"/>
    </row>
    <row r="951" spans="1:16" ht="12.75">
      <c r="A951" s="1">
        <v>1980</v>
      </c>
      <c r="B951" s="1">
        <v>1</v>
      </c>
      <c r="C951" s="1" t="s">
        <v>224</v>
      </c>
      <c r="D951" s="1">
        <v>6</v>
      </c>
      <c r="E951" s="1" t="s">
        <v>158</v>
      </c>
      <c r="F951" s="1" t="s">
        <v>159</v>
      </c>
      <c r="G951" s="1" t="s">
        <v>15</v>
      </c>
      <c r="H951" s="1" t="s">
        <v>16</v>
      </c>
      <c r="I951" s="1">
        <f>COUNTIF(E951:$E2949,E951)</f>
        <v>1</v>
      </c>
      <c r="J951" s="1"/>
      <c r="K951" s="1"/>
      <c r="L951" s="1"/>
      <c r="M951" s="1"/>
      <c r="N951" s="1"/>
      <c r="O951" s="1">
        <f t="shared" si="14"/>
        <v>0</v>
      </c>
      <c r="P951" s="2"/>
    </row>
    <row r="952" spans="1:16" ht="12.75">
      <c r="A952" s="1">
        <v>1980</v>
      </c>
      <c r="B952" s="1">
        <v>1</v>
      </c>
      <c r="C952" s="1" t="s">
        <v>224</v>
      </c>
      <c r="D952" s="1">
        <v>6</v>
      </c>
      <c r="E952" s="1" t="s">
        <v>534</v>
      </c>
      <c r="F952" s="1" t="s">
        <v>202</v>
      </c>
      <c r="G952" s="1" t="s">
        <v>15</v>
      </c>
      <c r="H952" s="1" t="s">
        <v>20</v>
      </c>
      <c r="I952" s="1">
        <f>COUNTIF(E952:$E2950,E952)</f>
        <v>1</v>
      </c>
      <c r="J952" s="1"/>
      <c r="K952" s="1"/>
      <c r="L952" s="1"/>
      <c r="M952" s="1"/>
      <c r="N952" s="1"/>
      <c r="O952" s="1">
        <f t="shared" si="14"/>
        <v>0</v>
      </c>
      <c r="P952" s="2"/>
    </row>
    <row r="953" spans="1:16" ht="12.75">
      <c r="A953" s="1">
        <v>1980</v>
      </c>
      <c r="B953" s="1">
        <v>1</v>
      </c>
      <c r="C953" s="1" t="s">
        <v>224</v>
      </c>
      <c r="D953" s="1">
        <v>6</v>
      </c>
      <c r="E953" s="1" t="s">
        <v>510</v>
      </c>
      <c r="F953" s="1" t="s">
        <v>18</v>
      </c>
      <c r="G953" s="1" t="s">
        <v>19</v>
      </c>
      <c r="H953" s="1" t="s">
        <v>16</v>
      </c>
      <c r="I953" s="1">
        <f>COUNTIF(E953:$E2951,E953)</f>
        <v>1</v>
      </c>
      <c r="J953" s="1"/>
      <c r="K953" s="1"/>
      <c r="L953" s="1"/>
      <c r="M953" s="1"/>
      <c r="N953" s="1"/>
      <c r="O953" s="1">
        <f t="shared" si="14"/>
        <v>0</v>
      </c>
      <c r="P953" s="2"/>
    </row>
    <row r="954" spans="1:16" ht="12.75">
      <c r="A954" s="1">
        <v>1980</v>
      </c>
      <c r="B954" s="1">
        <v>1</v>
      </c>
      <c r="C954" s="1" t="s">
        <v>224</v>
      </c>
      <c r="D954" s="1">
        <v>6</v>
      </c>
      <c r="E954" s="1" t="s">
        <v>535</v>
      </c>
      <c r="F954" s="1" t="s">
        <v>75</v>
      </c>
      <c r="G954" s="1" t="s">
        <v>45</v>
      </c>
      <c r="H954" s="1" t="s">
        <v>34</v>
      </c>
      <c r="I954" s="1">
        <f>COUNTIF(E954:$E2952,E954)</f>
        <v>1</v>
      </c>
      <c r="J954" s="1"/>
      <c r="K954" s="1"/>
      <c r="L954" s="1"/>
      <c r="M954" s="1"/>
      <c r="N954" s="1"/>
      <c r="O954" s="1">
        <f t="shared" si="14"/>
        <v>0</v>
      </c>
      <c r="P954" s="2"/>
    </row>
    <row r="955" spans="1:16" ht="12.75">
      <c r="A955" s="1">
        <v>1980</v>
      </c>
      <c r="B955" s="1"/>
      <c r="C955" s="1"/>
      <c r="D955" s="1"/>
      <c r="E955" s="1" t="s">
        <v>544</v>
      </c>
      <c r="F955" s="1" t="s">
        <v>240</v>
      </c>
      <c r="G955" s="1" t="s">
        <v>15</v>
      </c>
      <c r="H955" s="1" t="s">
        <v>16</v>
      </c>
      <c r="I955" s="1">
        <f>COUNTIF(E955:$E2953,E955)</f>
        <v>1</v>
      </c>
      <c r="J955" s="1"/>
      <c r="K955" s="1"/>
      <c r="L955" s="1"/>
      <c r="M955" s="1"/>
      <c r="N955" s="1"/>
      <c r="O955" s="1">
        <f t="shared" si="14"/>
        <v>0</v>
      </c>
      <c r="P955" s="2"/>
    </row>
    <row r="956" spans="1:16" ht="12.75">
      <c r="A956" s="1">
        <v>1980</v>
      </c>
      <c r="B956" s="1"/>
      <c r="C956" s="1"/>
      <c r="D956" s="1"/>
      <c r="E956" s="1" t="s">
        <v>545</v>
      </c>
      <c r="F956" s="1" t="s">
        <v>75</v>
      </c>
      <c r="G956" s="1" t="s">
        <v>45</v>
      </c>
      <c r="H956" s="1" t="s">
        <v>16</v>
      </c>
      <c r="I956" s="1">
        <f>COUNTIF(E956:$E2954,E956)</f>
        <v>1</v>
      </c>
      <c r="J956" s="1"/>
      <c r="K956" s="1"/>
      <c r="L956" s="1"/>
      <c r="M956" s="1"/>
      <c r="N956" s="1"/>
      <c r="O956" s="1">
        <f t="shared" si="14"/>
        <v>0</v>
      </c>
      <c r="P956" s="2"/>
    </row>
    <row r="957" spans="1:16" ht="12.75">
      <c r="A957" s="1">
        <v>1979</v>
      </c>
      <c r="B957" s="1">
        <v>6</v>
      </c>
      <c r="C957" s="1" t="s">
        <v>102</v>
      </c>
      <c r="D957" s="1">
        <v>12</v>
      </c>
      <c r="E957" s="1" t="s">
        <v>446</v>
      </c>
      <c r="F957" s="1" t="s">
        <v>159</v>
      </c>
      <c r="G957" s="1" t="s">
        <v>15</v>
      </c>
      <c r="H957" s="1" t="s">
        <v>16</v>
      </c>
      <c r="I957" s="1">
        <f>COUNTIF(E957:$E2955,E957)</f>
        <v>2</v>
      </c>
      <c r="J957" s="1"/>
      <c r="K957" s="1"/>
      <c r="L957" s="1"/>
      <c r="M957" s="1"/>
      <c r="N957" s="1"/>
      <c r="O957" s="1">
        <f t="shared" si="14"/>
        <v>0</v>
      </c>
      <c r="P957" s="2"/>
    </row>
    <row r="958" spans="1:16" ht="12.75">
      <c r="A958" s="1">
        <v>1979</v>
      </c>
      <c r="B958" s="1">
        <v>6</v>
      </c>
      <c r="C958" s="1" t="s">
        <v>102</v>
      </c>
      <c r="D958" s="1">
        <v>12</v>
      </c>
      <c r="E958" s="1" t="s">
        <v>291</v>
      </c>
      <c r="F958" s="1" t="s">
        <v>49</v>
      </c>
      <c r="G958" s="1" t="s">
        <v>15</v>
      </c>
      <c r="H958" s="1" t="s">
        <v>16</v>
      </c>
      <c r="I958" s="1">
        <f>COUNTIF(E958:$E2956,E958)</f>
        <v>1</v>
      </c>
      <c r="J958" s="1"/>
      <c r="K958" s="1"/>
      <c r="L958" s="1"/>
      <c r="M958" s="1"/>
      <c r="N958" s="1"/>
      <c r="O958" s="1">
        <f t="shared" si="14"/>
        <v>0</v>
      </c>
      <c r="P958" s="2"/>
    </row>
    <row r="959" spans="1:16" ht="12.75">
      <c r="A959" s="1">
        <v>1979</v>
      </c>
      <c r="B959" s="1">
        <v>6</v>
      </c>
      <c r="C959" s="1" t="s">
        <v>102</v>
      </c>
      <c r="D959" s="1">
        <v>12</v>
      </c>
      <c r="E959" s="1" t="s">
        <v>187</v>
      </c>
      <c r="F959" s="1" t="s">
        <v>159</v>
      </c>
      <c r="G959" s="1" t="s">
        <v>15</v>
      </c>
      <c r="H959" s="1" t="s">
        <v>16</v>
      </c>
      <c r="I959" s="1">
        <f>COUNTIF(E959:$E2957,E959)</f>
        <v>2</v>
      </c>
      <c r="J959" s="1"/>
      <c r="K959" s="1"/>
      <c r="L959" s="1"/>
      <c r="M959" s="1"/>
      <c r="N959" s="1"/>
      <c r="O959" s="1">
        <f t="shared" si="14"/>
        <v>0</v>
      </c>
      <c r="P959" s="2"/>
    </row>
    <row r="960" spans="1:16" ht="12.75">
      <c r="A960" s="1">
        <v>1979</v>
      </c>
      <c r="B960" s="1">
        <v>6</v>
      </c>
      <c r="C960" s="1" t="s">
        <v>102</v>
      </c>
      <c r="D960" s="1">
        <v>12</v>
      </c>
      <c r="E960" s="1" t="s">
        <v>551</v>
      </c>
      <c r="F960" s="1" t="s">
        <v>18</v>
      </c>
      <c r="G960" s="1" t="s">
        <v>19</v>
      </c>
      <c r="H960" s="1" t="s">
        <v>20</v>
      </c>
      <c r="I960" s="1">
        <f>COUNTIF(E960:$E2958,E960)</f>
        <v>8</v>
      </c>
      <c r="J960" s="1"/>
      <c r="K960" s="1"/>
      <c r="L960" s="1"/>
      <c r="M960" s="1"/>
      <c r="N960" s="1"/>
      <c r="O960" s="1">
        <f t="shared" si="14"/>
        <v>0</v>
      </c>
      <c r="P960" s="2"/>
    </row>
    <row r="961" spans="1:16" ht="12.75">
      <c r="A961" s="1">
        <v>1979</v>
      </c>
      <c r="B961" s="1">
        <v>6</v>
      </c>
      <c r="C961" s="1" t="s">
        <v>102</v>
      </c>
      <c r="D961" s="1">
        <v>12</v>
      </c>
      <c r="E961" s="1" t="s">
        <v>552</v>
      </c>
      <c r="F961" s="1" t="s">
        <v>159</v>
      </c>
      <c r="G961" s="1" t="s">
        <v>15</v>
      </c>
      <c r="H961" s="1" t="s">
        <v>16</v>
      </c>
      <c r="I961" s="1">
        <f>COUNTIF(E961:$E2959,E961)</f>
        <v>2</v>
      </c>
      <c r="J961" s="1"/>
      <c r="K961" s="1"/>
      <c r="L961" s="1"/>
      <c r="M961" s="1"/>
      <c r="N961" s="1"/>
      <c r="O961" s="1">
        <f t="shared" si="14"/>
        <v>0</v>
      </c>
      <c r="P961" s="2"/>
    </row>
    <row r="962" spans="1:16" ht="12.75">
      <c r="A962" s="1">
        <v>1979</v>
      </c>
      <c r="B962" s="1">
        <v>5</v>
      </c>
      <c r="C962" s="1" t="s">
        <v>98</v>
      </c>
      <c r="D962" s="1">
        <v>11</v>
      </c>
      <c r="E962" s="1" t="s">
        <v>446</v>
      </c>
      <c r="F962" s="1" t="s">
        <v>159</v>
      </c>
      <c r="G962" s="1" t="s">
        <v>15</v>
      </c>
      <c r="H962" s="1" t="s">
        <v>16</v>
      </c>
      <c r="I962" s="1">
        <f>COUNTIF(E962:$E2960,E962)</f>
        <v>1</v>
      </c>
      <c r="J962" s="1"/>
      <c r="K962" s="1"/>
      <c r="L962" s="1"/>
      <c r="M962" s="1"/>
      <c r="N962" s="1"/>
      <c r="O962" s="1">
        <f t="shared" si="14"/>
        <v>0</v>
      </c>
      <c r="P962" s="2"/>
    </row>
    <row r="963" spans="1:16" ht="12.75">
      <c r="A963" s="1">
        <v>1979</v>
      </c>
      <c r="B963" s="1">
        <v>5</v>
      </c>
      <c r="C963" s="1" t="s">
        <v>98</v>
      </c>
      <c r="D963" s="1">
        <v>11</v>
      </c>
      <c r="E963" s="1" t="s">
        <v>187</v>
      </c>
      <c r="F963" s="1" t="s">
        <v>159</v>
      </c>
      <c r="G963" s="1" t="s">
        <v>15</v>
      </c>
      <c r="H963" s="1" t="s">
        <v>16</v>
      </c>
      <c r="I963" s="1">
        <f>COUNTIF(E963:$E2961,E963)</f>
        <v>1</v>
      </c>
      <c r="J963" s="1"/>
      <c r="K963" s="1"/>
      <c r="L963" s="1"/>
      <c r="M963" s="1"/>
      <c r="N963" s="1"/>
      <c r="O963" s="1">
        <f aca="true" t="shared" si="15" ref="O963:O1026">SUM(J963:N963)</f>
        <v>0</v>
      </c>
      <c r="P963" s="2"/>
    </row>
    <row r="964" spans="1:16" ht="12.75">
      <c r="A964" s="1">
        <v>1979</v>
      </c>
      <c r="B964" s="1">
        <v>5</v>
      </c>
      <c r="C964" s="1" t="s">
        <v>98</v>
      </c>
      <c r="D964" s="1">
        <v>11</v>
      </c>
      <c r="E964" s="1" t="s">
        <v>551</v>
      </c>
      <c r="F964" s="1" t="s">
        <v>18</v>
      </c>
      <c r="G964" s="1" t="s">
        <v>19</v>
      </c>
      <c r="H964" s="1" t="s">
        <v>20</v>
      </c>
      <c r="I964" s="1">
        <f>COUNTIF(E964:$E2962,E964)</f>
        <v>7</v>
      </c>
      <c r="J964" s="1"/>
      <c r="K964" s="1"/>
      <c r="L964" s="1"/>
      <c r="M964" s="1"/>
      <c r="N964" s="1"/>
      <c r="O964" s="1">
        <f t="shared" si="15"/>
        <v>0</v>
      </c>
      <c r="P964" s="2"/>
    </row>
    <row r="965" spans="1:16" ht="12.75">
      <c r="A965" s="1">
        <v>1979</v>
      </c>
      <c r="B965" s="1">
        <v>5</v>
      </c>
      <c r="C965" s="1" t="s">
        <v>98</v>
      </c>
      <c r="D965" s="1">
        <v>11</v>
      </c>
      <c r="E965" s="1" t="s">
        <v>552</v>
      </c>
      <c r="F965" s="1" t="s">
        <v>159</v>
      </c>
      <c r="G965" s="1" t="s">
        <v>15</v>
      </c>
      <c r="H965" s="1" t="s">
        <v>16</v>
      </c>
      <c r="I965" s="1">
        <f>COUNTIF(E965:$E2963,E965)</f>
        <v>1</v>
      </c>
      <c r="J965" s="1"/>
      <c r="K965" s="1"/>
      <c r="L965" s="1"/>
      <c r="M965" s="1"/>
      <c r="N965" s="1"/>
      <c r="O965" s="1">
        <f t="shared" si="15"/>
        <v>0</v>
      </c>
      <c r="P965" s="2"/>
    </row>
    <row r="966" spans="1:16" ht="12.75">
      <c r="A966" s="1">
        <v>1979</v>
      </c>
      <c r="B966" s="1">
        <v>4</v>
      </c>
      <c r="C966" s="1" t="s">
        <v>225</v>
      </c>
      <c r="D966" s="1">
        <v>10</v>
      </c>
      <c r="E966" s="1" t="s">
        <v>321</v>
      </c>
      <c r="F966" s="1" t="s">
        <v>75</v>
      </c>
      <c r="G966" s="1" t="s">
        <v>45</v>
      </c>
      <c r="H966" s="1" t="s">
        <v>16</v>
      </c>
      <c r="I966" s="1">
        <f>COUNTIF(E966:$E2964,E966)</f>
        <v>3</v>
      </c>
      <c r="J966" s="1"/>
      <c r="K966" s="1"/>
      <c r="L966" s="1"/>
      <c r="M966" s="1"/>
      <c r="N966" s="1"/>
      <c r="O966" s="1">
        <f t="shared" si="15"/>
        <v>0</v>
      </c>
      <c r="P966" s="2"/>
    </row>
    <row r="967" spans="1:16" ht="12.75">
      <c r="A967" s="1">
        <v>1979</v>
      </c>
      <c r="B967" s="1">
        <v>4</v>
      </c>
      <c r="C967" s="1" t="s">
        <v>225</v>
      </c>
      <c r="D967" s="1">
        <v>10</v>
      </c>
      <c r="E967" s="1" t="s">
        <v>550</v>
      </c>
      <c r="F967" s="1" t="s">
        <v>159</v>
      </c>
      <c r="G967" s="1" t="s">
        <v>15</v>
      </c>
      <c r="H967" s="1" t="s">
        <v>16</v>
      </c>
      <c r="I967" s="1">
        <f>COUNTIF(E967:$E2965,E967)</f>
        <v>2</v>
      </c>
      <c r="J967" s="1"/>
      <c r="K967" s="1"/>
      <c r="L967" s="1"/>
      <c r="M967" s="1"/>
      <c r="N967" s="1"/>
      <c r="O967" s="1">
        <f t="shared" si="15"/>
        <v>0</v>
      </c>
      <c r="P967" s="2"/>
    </row>
    <row r="968" spans="1:16" ht="12.75">
      <c r="A968" s="1">
        <v>1979</v>
      </c>
      <c r="B968" s="1">
        <v>4</v>
      </c>
      <c r="C968" s="1" t="s">
        <v>225</v>
      </c>
      <c r="D968" s="1">
        <v>10</v>
      </c>
      <c r="E968" s="1" t="s">
        <v>592</v>
      </c>
      <c r="F968" s="1" t="s">
        <v>18</v>
      </c>
      <c r="G968" s="1" t="s">
        <v>19</v>
      </c>
      <c r="H968" s="1" t="s">
        <v>34</v>
      </c>
      <c r="I968" s="1">
        <f>COUNTIF(E968:$E2966,E968)</f>
        <v>4</v>
      </c>
      <c r="J968" s="1"/>
      <c r="K968" s="1"/>
      <c r="L968" s="1"/>
      <c r="M968" s="1"/>
      <c r="N968" s="1"/>
      <c r="O968" s="1">
        <f t="shared" si="15"/>
        <v>0</v>
      </c>
      <c r="P968" s="2"/>
    </row>
    <row r="969" spans="1:16" ht="12.75">
      <c r="A969" s="1">
        <v>1979</v>
      </c>
      <c r="B969" s="1">
        <v>3</v>
      </c>
      <c r="C969" s="1" t="s">
        <v>42</v>
      </c>
      <c r="D969" s="1">
        <v>9</v>
      </c>
      <c r="E969" s="1" t="s">
        <v>321</v>
      </c>
      <c r="F969" s="1" t="s">
        <v>75</v>
      </c>
      <c r="G969" s="1" t="s">
        <v>45</v>
      </c>
      <c r="H969" s="1" t="s">
        <v>16</v>
      </c>
      <c r="I969" s="1">
        <f>COUNTIF(E969:$E2967,E969)</f>
        <v>2</v>
      </c>
      <c r="J969" s="1"/>
      <c r="K969" s="1"/>
      <c r="L969" s="1"/>
      <c r="M969" s="1"/>
      <c r="N969" s="1"/>
      <c r="O969" s="1">
        <f t="shared" si="15"/>
        <v>0</v>
      </c>
      <c r="P969" s="2"/>
    </row>
    <row r="970" spans="1:16" ht="12.75">
      <c r="A970" s="1">
        <v>1979</v>
      </c>
      <c r="B970" s="1">
        <v>3</v>
      </c>
      <c r="C970" s="1" t="s">
        <v>42</v>
      </c>
      <c r="D970" s="1">
        <v>9</v>
      </c>
      <c r="E970" s="1" t="s">
        <v>493</v>
      </c>
      <c r="F970" s="1" t="s">
        <v>33</v>
      </c>
      <c r="G970" s="1" t="s">
        <v>15</v>
      </c>
      <c r="H970" s="1" t="s">
        <v>16</v>
      </c>
      <c r="I970" s="1">
        <f>COUNTIF(E970:$E2968,E970)</f>
        <v>2</v>
      </c>
      <c r="J970" s="1"/>
      <c r="K970" s="1"/>
      <c r="L970" s="1"/>
      <c r="M970" s="1"/>
      <c r="N970" s="1"/>
      <c r="O970" s="1">
        <f t="shared" si="15"/>
        <v>0</v>
      </c>
      <c r="P970" s="2"/>
    </row>
    <row r="971" spans="1:16" ht="12.75">
      <c r="A971" s="1">
        <v>1979</v>
      </c>
      <c r="B971" s="1">
        <v>3</v>
      </c>
      <c r="C971" s="1" t="s">
        <v>42</v>
      </c>
      <c r="D971" s="1">
        <v>9</v>
      </c>
      <c r="E971" s="1" t="s">
        <v>550</v>
      </c>
      <c r="F971" s="1" t="s">
        <v>159</v>
      </c>
      <c r="G971" s="1" t="s">
        <v>15</v>
      </c>
      <c r="H971" s="1" t="s">
        <v>16</v>
      </c>
      <c r="I971" s="1">
        <f>COUNTIF(E971:$E2969,E971)</f>
        <v>1</v>
      </c>
      <c r="J971" s="1"/>
      <c r="K971" s="1"/>
      <c r="L971" s="1"/>
      <c r="M971" s="1"/>
      <c r="N971" s="1"/>
      <c r="O971" s="1">
        <f t="shared" si="15"/>
        <v>0</v>
      </c>
      <c r="P971" s="2"/>
    </row>
    <row r="972" spans="1:16" ht="12.75">
      <c r="A972" s="1">
        <v>1979</v>
      </c>
      <c r="B972" s="1">
        <v>3</v>
      </c>
      <c r="C972" s="1" t="s">
        <v>42</v>
      </c>
      <c r="D972" s="1">
        <v>9</v>
      </c>
      <c r="E972" s="1" t="s">
        <v>592</v>
      </c>
      <c r="F972" s="1" t="s">
        <v>18</v>
      </c>
      <c r="G972" s="1" t="s">
        <v>19</v>
      </c>
      <c r="H972" s="1" t="s">
        <v>34</v>
      </c>
      <c r="I972" s="1">
        <f>COUNTIF(E972:$E2970,E972)</f>
        <v>3</v>
      </c>
      <c r="J972" s="1"/>
      <c r="K972" s="1"/>
      <c r="L972" s="1"/>
      <c r="M972" s="1"/>
      <c r="N972" s="1"/>
      <c r="O972" s="1">
        <f t="shared" si="15"/>
        <v>0</v>
      </c>
      <c r="P972" s="2"/>
    </row>
    <row r="973" spans="1:16" ht="12.75">
      <c r="A973" s="1">
        <v>1979</v>
      </c>
      <c r="B973" s="1">
        <v>2</v>
      </c>
      <c r="C973" s="1" t="s">
        <v>88</v>
      </c>
      <c r="D973" s="1">
        <v>8</v>
      </c>
      <c r="E973" s="1" t="s">
        <v>497</v>
      </c>
      <c r="F973" s="1" t="s">
        <v>14</v>
      </c>
      <c r="G973" s="1" t="s">
        <v>15</v>
      </c>
      <c r="H973" s="1" t="s">
        <v>34</v>
      </c>
      <c r="I973" s="1">
        <f>COUNTIF(E973:$E2971,E973)</f>
        <v>2</v>
      </c>
      <c r="J973" s="1"/>
      <c r="K973" s="1"/>
      <c r="L973" s="1"/>
      <c r="M973" s="1"/>
      <c r="N973" s="1"/>
      <c r="O973" s="1">
        <f t="shared" si="15"/>
        <v>0</v>
      </c>
      <c r="P973" s="2"/>
    </row>
    <row r="974" spans="1:16" ht="12.75">
      <c r="A974" s="1">
        <v>1979</v>
      </c>
      <c r="B974" s="1">
        <v>2</v>
      </c>
      <c r="C974" s="1" t="s">
        <v>88</v>
      </c>
      <c r="D974" s="1">
        <v>8</v>
      </c>
      <c r="E974" s="1" t="s">
        <v>549</v>
      </c>
      <c r="F974" s="1" t="s">
        <v>49</v>
      </c>
      <c r="G974" s="1" t="s">
        <v>15</v>
      </c>
      <c r="H974" s="1" t="s">
        <v>16</v>
      </c>
      <c r="I974" s="1">
        <f>COUNTIF(E974:$E2972,E974)</f>
        <v>2</v>
      </c>
      <c r="J974" s="1"/>
      <c r="K974" s="1"/>
      <c r="L974" s="1"/>
      <c r="M974" s="1"/>
      <c r="N974" s="1"/>
      <c r="O974" s="1">
        <f t="shared" si="15"/>
        <v>0</v>
      </c>
      <c r="P974" s="2"/>
    </row>
    <row r="975" spans="1:16" ht="12.75">
      <c r="A975" s="1">
        <v>1979</v>
      </c>
      <c r="B975" s="1">
        <v>2</v>
      </c>
      <c r="C975" s="1" t="s">
        <v>88</v>
      </c>
      <c r="D975" s="1">
        <v>8</v>
      </c>
      <c r="E975" s="1" t="s">
        <v>1070</v>
      </c>
      <c r="F975" s="1" t="s">
        <v>18</v>
      </c>
      <c r="G975" s="1" t="s">
        <v>19</v>
      </c>
      <c r="H975" s="1" t="s">
        <v>20</v>
      </c>
      <c r="I975" s="1">
        <f>COUNTIF(E975:$E2973,E975)</f>
        <v>10</v>
      </c>
      <c r="J975" s="1"/>
      <c r="K975" s="1"/>
      <c r="L975" s="1"/>
      <c r="M975" s="1"/>
      <c r="N975" s="1"/>
      <c r="O975" s="1">
        <f t="shared" si="15"/>
        <v>0</v>
      </c>
      <c r="P975" s="2"/>
    </row>
    <row r="976" spans="1:16" ht="12.75">
      <c r="A976" s="1">
        <v>1979</v>
      </c>
      <c r="B976" s="1">
        <v>2</v>
      </c>
      <c r="C976" s="1" t="s">
        <v>88</v>
      </c>
      <c r="D976" s="1">
        <v>8</v>
      </c>
      <c r="E976" s="1" t="s">
        <v>546</v>
      </c>
      <c r="F976" s="1" t="s">
        <v>18</v>
      </c>
      <c r="G976" s="1" t="s">
        <v>19</v>
      </c>
      <c r="H976" s="1" t="s">
        <v>16</v>
      </c>
      <c r="I976" s="1">
        <f>COUNTIF(E976:$E2974,E976)</f>
        <v>4</v>
      </c>
      <c r="J976" s="1"/>
      <c r="K976" s="1"/>
      <c r="L976" s="1"/>
      <c r="M976" s="1"/>
      <c r="N976" s="1"/>
      <c r="O976" s="1">
        <f t="shared" si="15"/>
        <v>0</v>
      </c>
      <c r="P976" s="2"/>
    </row>
    <row r="977" spans="1:16" ht="12.75">
      <c r="A977" s="1">
        <v>1979</v>
      </c>
      <c r="B977" s="1">
        <v>2</v>
      </c>
      <c r="C977" s="1" t="s">
        <v>88</v>
      </c>
      <c r="D977" s="1">
        <v>8</v>
      </c>
      <c r="E977" s="1" t="s">
        <v>547</v>
      </c>
      <c r="F977" s="1" t="s">
        <v>62</v>
      </c>
      <c r="G977" s="1" t="s">
        <v>15</v>
      </c>
      <c r="H977" s="1" t="s">
        <v>16</v>
      </c>
      <c r="I977" s="1">
        <f>COUNTIF(E977:$E2975,E977)</f>
        <v>2</v>
      </c>
      <c r="J977" s="1"/>
      <c r="K977" s="1"/>
      <c r="L977" s="1"/>
      <c r="M977" s="1"/>
      <c r="N977" s="1"/>
      <c r="O977" s="1">
        <f t="shared" si="15"/>
        <v>0</v>
      </c>
      <c r="P977" s="2"/>
    </row>
    <row r="978" spans="1:16" ht="12.75">
      <c r="A978" s="1">
        <v>1979</v>
      </c>
      <c r="B978" s="1">
        <v>1</v>
      </c>
      <c r="C978" s="1" t="s">
        <v>224</v>
      </c>
      <c r="D978" s="1">
        <v>7</v>
      </c>
      <c r="E978" s="1" t="s">
        <v>497</v>
      </c>
      <c r="F978" s="1" t="s">
        <v>14</v>
      </c>
      <c r="G978" s="1" t="s">
        <v>15</v>
      </c>
      <c r="H978" s="1" t="s">
        <v>34</v>
      </c>
      <c r="I978" s="1">
        <f>COUNTIF(E978:$E2976,E978)</f>
        <v>1</v>
      </c>
      <c r="J978" s="1"/>
      <c r="K978" s="1"/>
      <c r="L978" s="1"/>
      <c r="M978" s="1"/>
      <c r="N978" s="1"/>
      <c r="O978" s="1">
        <f t="shared" si="15"/>
        <v>0</v>
      </c>
      <c r="P978" s="2"/>
    </row>
    <row r="979" spans="1:16" ht="12.75">
      <c r="A979" s="1">
        <v>1979</v>
      </c>
      <c r="B979" s="1">
        <v>1</v>
      </c>
      <c r="C979" s="1" t="s">
        <v>224</v>
      </c>
      <c r="D979" s="1">
        <v>7</v>
      </c>
      <c r="E979" s="1" t="s">
        <v>549</v>
      </c>
      <c r="F979" s="1" t="s">
        <v>49</v>
      </c>
      <c r="G979" s="1" t="s">
        <v>15</v>
      </c>
      <c r="H979" s="1" t="s">
        <v>16</v>
      </c>
      <c r="I979" s="1">
        <f>COUNTIF(E979:$E2977,E979)</f>
        <v>1</v>
      </c>
      <c r="J979" s="1"/>
      <c r="K979" s="1"/>
      <c r="L979" s="1"/>
      <c r="M979" s="1"/>
      <c r="N979" s="1"/>
      <c r="O979" s="1">
        <f t="shared" si="15"/>
        <v>0</v>
      </c>
      <c r="P979" s="2"/>
    </row>
    <row r="980" spans="1:16" ht="12.75">
      <c r="A980" s="1">
        <v>1979</v>
      </c>
      <c r="B980" s="1">
        <v>1</v>
      </c>
      <c r="C980" s="1" t="s">
        <v>224</v>
      </c>
      <c r="D980" s="1">
        <v>7</v>
      </c>
      <c r="E980" s="1" t="s">
        <v>1070</v>
      </c>
      <c r="F980" s="1" t="s">
        <v>18</v>
      </c>
      <c r="G980" s="1" t="s">
        <v>19</v>
      </c>
      <c r="H980" s="1" t="s">
        <v>20</v>
      </c>
      <c r="I980" s="1">
        <f>COUNTIF(E980:$E2978,E980)</f>
        <v>9</v>
      </c>
      <c r="J980" s="1"/>
      <c r="K980" s="1"/>
      <c r="L980" s="1"/>
      <c r="M980" s="1"/>
      <c r="N980" s="1"/>
      <c r="O980" s="1">
        <f t="shared" si="15"/>
        <v>0</v>
      </c>
      <c r="P980" s="2"/>
    </row>
    <row r="981" spans="1:16" ht="12.75">
      <c r="A981" s="1">
        <v>1979</v>
      </c>
      <c r="B981" s="1">
        <v>1</v>
      </c>
      <c r="C981" s="1" t="s">
        <v>224</v>
      </c>
      <c r="D981" s="1">
        <v>7</v>
      </c>
      <c r="E981" s="1" t="s">
        <v>546</v>
      </c>
      <c r="F981" s="1" t="s">
        <v>18</v>
      </c>
      <c r="G981" s="1" t="s">
        <v>19</v>
      </c>
      <c r="H981" s="1" t="s">
        <v>16</v>
      </c>
      <c r="I981" s="1">
        <f>COUNTIF(E981:$E2979,E981)</f>
        <v>3</v>
      </c>
      <c r="J981" s="1"/>
      <c r="K981" s="1"/>
      <c r="L981" s="1"/>
      <c r="M981" s="1"/>
      <c r="N981" s="1"/>
      <c r="O981" s="1">
        <f t="shared" si="15"/>
        <v>0</v>
      </c>
      <c r="P981" s="2"/>
    </row>
    <row r="982" spans="1:16" ht="12.75">
      <c r="A982" s="1">
        <v>1979</v>
      </c>
      <c r="B982" s="1">
        <v>1</v>
      </c>
      <c r="C982" s="1" t="s">
        <v>224</v>
      </c>
      <c r="D982" s="1">
        <v>7</v>
      </c>
      <c r="E982" s="1" t="s">
        <v>547</v>
      </c>
      <c r="F982" s="1" t="s">
        <v>62</v>
      </c>
      <c r="G982" s="1" t="s">
        <v>15</v>
      </c>
      <c r="H982" s="1" t="s">
        <v>16</v>
      </c>
      <c r="I982" s="1">
        <f>COUNTIF(E982:$E2980,E982)</f>
        <v>1</v>
      </c>
      <c r="J982" s="1"/>
      <c r="K982" s="1"/>
      <c r="L982" s="1"/>
      <c r="M982" s="1"/>
      <c r="N982" s="1"/>
      <c r="O982" s="1">
        <f t="shared" si="15"/>
        <v>0</v>
      </c>
      <c r="P982" s="2"/>
    </row>
    <row r="983" spans="1:16" ht="12.75">
      <c r="A983" s="1">
        <v>1978</v>
      </c>
      <c r="B983" s="1" t="s">
        <v>566</v>
      </c>
      <c r="C983" s="1" t="s">
        <v>567</v>
      </c>
      <c r="D983" s="1" t="s">
        <v>568</v>
      </c>
      <c r="E983" s="1" t="s">
        <v>321</v>
      </c>
      <c r="F983" s="1" t="s">
        <v>75</v>
      </c>
      <c r="G983" s="1" t="s">
        <v>45</v>
      </c>
      <c r="H983" s="1" t="s">
        <v>16</v>
      </c>
      <c r="I983" s="1">
        <f>COUNTIF(E983:$E2981,E983)</f>
        <v>1</v>
      </c>
      <c r="J983" s="1"/>
      <c r="K983" s="1"/>
      <c r="L983" s="1"/>
      <c r="M983" s="1"/>
      <c r="N983" s="1"/>
      <c r="O983" s="1">
        <f t="shared" si="15"/>
        <v>0</v>
      </c>
      <c r="P983" s="2"/>
    </row>
    <row r="984" spans="1:16" ht="12.75">
      <c r="A984" s="1">
        <v>1978</v>
      </c>
      <c r="B984" s="1" t="s">
        <v>566</v>
      </c>
      <c r="C984" s="1" t="s">
        <v>567</v>
      </c>
      <c r="D984" s="1" t="s">
        <v>568</v>
      </c>
      <c r="E984" s="1" t="s">
        <v>328</v>
      </c>
      <c r="F984" s="1" t="s">
        <v>18</v>
      </c>
      <c r="G984" s="1" t="s">
        <v>19</v>
      </c>
      <c r="H984" s="1" t="s">
        <v>20</v>
      </c>
      <c r="I984" s="1">
        <f>COUNTIF(E984:$E2982,E984)</f>
        <v>6</v>
      </c>
      <c r="J984" s="1"/>
      <c r="K984" s="1"/>
      <c r="L984" s="1"/>
      <c r="M984" s="1"/>
      <c r="N984" s="1"/>
      <c r="O984" s="1">
        <f t="shared" si="15"/>
        <v>0</v>
      </c>
      <c r="P984" s="2"/>
    </row>
    <row r="985" spans="1:16" ht="12.75">
      <c r="A985" s="1">
        <v>1978</v>
      </c>
      <c r="B985" s="1" t="s">
        <v>561</v>
      </c>
      <c r="C985" s="1" t="s">
        <v>562</v>
      </c>
      <c r="D985" s="1" t="s">
        <v>563</v>
      </c>
      <c r="E985" s="1" t="s">
        <v>546</v>
      </c>
      <c r="F985" s="1" t="s">
        <v>18</v>
      </c>
      <c r="G985" s="1" t="s">
        <v>19</v>
      </c>
      <c r="H985" s="1" t="s">
        <v>16</v>
      </c>
      <c r="I985" s="1">
        <f>COUNTIF(E985:$E2983,E985)</f>
        <v>2</v>
      </c>
      <c r="J985" s="1"/>
      <c r="K985" s="1"/>
      <c r="L985" s="1"/>
      <c r="M985" s="1"/>
      <c r="N985" s="1"/>
      <c r="O985" s="1">
        <f t="shared" si="15"/>
        <v>0</v>
      </c>
      <c r="P985" s="2"/>
    </row>
    <row r="986" spans="1:16" ht="30">
      <c r="A986" s="1">
        <v>1978</v>
      </c>
      <c r="B986" s="1" t="s">
        <v>557</v>
      </c>
      <c r="C986" s="1" t="s">
        <v>558</v>
      </c>
      <c r="D986" s="1" t="s">
        <v>559</v>
      </c>
      <c r="E986" s="1" t="s">
        <v>560</v>
      </c>
      <c r="F986" s="1" t="s">
        <v>75</v>
      </c>
      <c r="G986" s="1" t="s">
        <v>45</v>
      </c>
      <c r="H986" s="1" t="s">
        <v>34</v>
      </c>
      <c r="I986" s="1">
        <f>COUNTIF(E986:$E2984,E986)</f>
        <v>1</v>
      </c>
      <c r="J986" s="1"/>
      <c r="K986" s="1"/>
      <c r="L986" s="1"/>
      <c r="M986" s="1"/>
      <c r="N986" s="1"/>
      <c r="O986" s="1">
        <f t="shared" si="15"/>
        <v>0</v>
      </c>
      <c r="P986" s="2"/>
    </row>
    <row r="987" spans="1:16" ht="12.75">
      <c r="A987" s="1">
        <v>1978</v>
      </c>
      <c r="B987" s="1" t="s">
        <v>553</v>
      </c>
      <c r="C987" s="1" t="s">
        <v>554</v>
      </c>
      <c r="D987" s="1" t="s">
        <v>555</v>
      </c>
      <c r="E987" s="1" t="s">
        <v>516</v>
      </c>
      <c r="F987" s="1" t="s">
        <v>18</v>
      </c>
      <c r="G987" s="1" t="s">
        <v>19</v>
      </c>
      <c r="H987" s="1" t="s">
        <v>20</v>
      </c>
      <c r="I987" s="1">
        <f>COUNTIF(E987:$E2985,E987)</f>
        <v>1</v>
      </c>
      <c r="J987" s="1"/>
      <c r="K987" s="1"/>
      <c r="L987" s="1"/>
      <c r="M987" s="1"/>
      <c r="N987" s="1"/>
      <c r="O987" s="1">
        <f t="shared" si="15"/>
        <v>0</v>
      </c>
      <c r="P987" s="2"/>
    </row>
    <row r="988" spans="1:16" ht="12.75">
      <c r="A988" s="1">
        <v>1978</v>
      </c>
      <c r="B988" s="1" t="s">
        <v>553</v>
      </c>
      <c r="C988" s="1" t="s">
        <v>554</v>
      </c>
      <c r="D988" s="1" t="s">
        <v>555</v>
      </c>
      <c r="E988" s="1" t="s">
        <v>556</v>
      </c>
      <c r="F988" s="1" t="s">
        <v>62</v>
      </c>
      <c r="G988" s="1" t="s">
        <v>15</v>
      </c>
      <c r="H988" s="1" t="s">
        <v>34</v>
      </c>
      <c r="I988" s="1">
        <f>COUNTIF(E988:$E2986,E988)</f>
        <v>1</v>
      </c>
      <c r="J988" s="1"/>
      <c r="K988" s="1"/>
      <c r="L988" s="1"/>
      <c r="M988" s="1"/>
      <c r="N988" s="1"/>
      <c r="O988" s="1">
        <f t="shared" si="15"/>
        <v>0</v>
      </c>
      <c r="P988" s="2"/>
    </row>
    <row r="989" spans="1:16" ht="12.75">
      <c r="A989" s="1">
        <v>1978</v>
      </c>
      <c r="B989" s="1" t="s">
        <v>553</v>
      </c>
      <c r="C989" s="1" t="s">
        <v>554</v>
      </c>
      <c r="D989" s="1" t="s">
        <v>555</v>
      </c>
      <c r="E989" s="1" t="s">
        <v>346</v>
      </c>
      <c r="F989" s="1" t="s">
        <v>44</v>
      </c>
      <c r="G989" s="1" t="s">
        <v>45</v>
      </c>
      <c r="H989" s="1" t="s">
        <v>16</v>
      </c>
      <c r="I989" s="1">
        <f>COUNTIF(E989:$E2987,E989)</f>
        <v>3</v>
      </c>
      <c r="J989" s="1"/>
      <c r="K989" s="1"/>
      <c r="L989" s="1"/>
      <c r="M989" s="1"/>
      <c r="N989" s="1"/>
      <c r="O989" s="1">
        <f t="shared" si="15"/>
        <v>0</v>
      </c>
      <c r="P989" s="2"/>
    </row>
    <row r="990" spans="1:16" ht="12.75">
      <c r="A990" s="1">
        <v>1978</v>
      </c>
      <c r="B990" s="1">
        <v>6</v>
      </c>
      <c r="C990" s="1" t="s">
        <v>102</v>
      </c>
      <c r="D990" s="1">
        <v>7</v>
      </c>
      <c r="E990" s="1" t="s">
        <v>569</v>
      </c>
      <c r="F990" s="1" t="s">
        <v>240</v>
      </c>
      <c r="G990" s="1" t="s">
        <v>15</v>
      </c>
      <c r="H990" s="1" t="s">
        <v>16</v>
      </c>
      <c r="I990" s="1">
        <f>COUNTIF(E990:$E2988,E990)</f>
        <v>1</v>
      </c>
      <c r="J990" s="1"/>
      <c r="K990" s="1"/>
      <c r="L990" s="1"/>
      <c r="M990" s="1"/>
      <c r="N990" s="1"/>
      <c r="O990" s="1">
        <f t="shared" si="15"/>
        <v>0</v>
      </c>
      <c r="P990" s="2"/>
    </row>
    <row r="991" spans="1:16" ht="12.75">
      <c r="A991" s="1">
        <v>1978</v>
      </c>
      <c r="B991" s="1">
        <v>4</v>
      </c>
      <c r="C991" s="1" t="s">
        <v>225</v>
      </c>
      <c r="D991" s="1">
        <v>5</v>
      </c>
      <c r="E991" s="1" t="s">
        <v>565</v>
      </c>
      <c r="F991" s="1" t="s">
        <v>62</v>
      </c>
      <c r="G991" s="1" t="s">
        <v>15</v>
      </c>
      <c r="H991" s="1" t="s">
        <v>16</v>
      </c>
      <c r="I991" s="1">
        <f>COUNTIF(E991:$E2989,E991)</f>
        <v>1</v>
      </c>
      <c r="J991" s="1"/>
      <c r="K991" s="1"/>
      <c r="L991" s="1"/>
      <c r="M991" s="1"/>
      <c r="N991" s="1"/>
      <c r="O991" s="1">
        <f t="shared" si="15"/>
        <v>0</v>
      </c>
      <c r="P991" s="2"/>
    </row>
    <row r="992" spans="1:16" ht="12.75">
      <c r="A992" s="1">
        <v>1978</v>
      </c>
      <c r="B992" s="1">
        <v>3</v>
      </c>
      <c r="C992" s="1" t="s">
        <v>42</v>
      </c>
      <c r="D992" s="1">
        <v>4</v>
      </c>
      <c r="E992" s="1" t="s">
        <v>438</v>
      </c>
      <c r="F992" s="1" t="s">
        <v>49</v>
      </c>
      <c r="G992" s="1" t="s">
        <v>15</v>
      </c>
      <c r="H992" s="1" t="s">
        <v>16</v>
      </c>
      <c r="I992" s="1">
        <f>COUNTIF(E992:$E2990,E992)</f>
        <v>1</v>
      </c>
      <c r="J992" s="1"/>
      <c r="K992" s="1"/>
      <c r="L992" s="1"/>
      <c r="M992" s="1"/>
      <c r="N992" s="1"/>
      <c r="O992" s="1">
        <f t="shared" si="15"/>
        <v>0</v>
      </c>
      <c r="P992" s="2"/>
    </row>
    <row r="993" spans="1:16" ht="12.75">
      <c r="A993" s="1">
        <v>1978</v>
      </c>
      <c r="B993" s="1">
        <v>3</v>
      </c>
      <c r="C993" s="1" t="s">
        <v>42</v>
      </c>
      <c r="D993" s="1">
        <v>4</v>
      </c>
      <c r="E993" s="1" t="s">
        <v>564</v>
      </c>
      <c r="F993" s="1" t="s">
        <v>18</v>
      </c>
      <c r="G993" s="1" t="s">
        <v>19</v>
      </c>
      <c r="H993" s="1" t="s">
        <v>20</v>
      </c>
      <c r="I993" s="1">
        <f>COUNTIF(E993:$E2991,E993)</f>
        <v>4</v>
      </c>
      <c r="J993" s="1"/>
      <c r="K993" s="1"/>
      <c r="L993" s="1"/>
      <c r="M993" s="1"/>
      <c r="N993" s="1"/>
      <c r="O993" s="1">
        <f t="shared" si="15"/>
        <v>0</v>
      </c>
      <c r="P993" s="2"/>
    </row>
    <row r="994" spans="1:16" ht="12.75">
      <c r="A994" s="1">
        <v>1978</v>
      </c>
      <c r="B994" s="1"/>
      <c r="C994" s="1"/>
      <c r="D994" s="1"/>
      <c r="E994" s="1" t="s">
        <v>570</v>
      </c>
      <c r="F994" s="1" t="s">
        <v>159</v>
      </c>
      <c r="G994" s="1" t="s">
        <v>15</v>
      </c>
      <c r="H994" s="1" t="s">
        <v>16</v>
      </c>
      <c r="I994" s="1">
        <f>COUNTIF(E994:$E2992,E994)</f>
        <v>1</v>
      </c>
      <c r="J994" s="1"/>
      <c r="K994" s="1"/>
      <c r="L994" s="1"/>
      <c r="M994" s="1"/>
      <c r="N994" s="1"/>
      <c r="O994" s="1">
        <f t="shared" si="15"/>
        <v>0</v>
      </c>
      <c r="P994" s="2"/>
    </row>
    <row r="995" spans="1:16" ht="12.75">
      <c r="A995" s="1">
        <v>1977</v>
      </c>
      <c r="B995" s="1">
        <v>6</v>
      </c>
      <c r="C995" s="1" t="s">
        <v>102</v>
      </c>
      <c r="D995" s="1">
        <v>7</v>
      </c>
      <c r="E995" s="1" t="s">
        <v>576</v>
      </c>
      <c r="F995" s="1" t="s">
        <v>49</v>
      </c>
      <c r="G995" s="1" t="s">
        <v>15</v>
      </c>
      <c r="H995" s="1" t="s">
        <v>16</v>
      </c>
      <c r="I995" s="1">
        <f>COUNTIF(E995:$E2993,E995)</f>
        <v>1</v>
      </c>
      <c r="J995" s="1"/>
      <c r="K995" s="1"/>
      <c r="L995" s="1"/>
      <c r="M995" s="1"/>
      <c r="N995" s="1"/>
      <c r="O995" s="1">
        <f t="shared" si="15"/>
        <v>0</v>
      </c>
      <c r="P995" s="2"/>
    </row>
    <row r="996" spans="1:16" ht="12.75">
      <c r="A996" s="1">
        <v>1977</v>
      </c>
      <c r="B996" s="1">
        <v>6</v>
      </c>
      <c r="C996" s="1" t="s">
        <v>102</v>
      </c>
      <c r="D996" s="1">
        <v>7</v>
      </c>
      <c r="E996" s="1" t="s">
        <v>283</v>
      </c>
      <c r="F996" s="1" t="s">
        <v>18</v>
      </c>
      <c r="G996" s="1" t="s">
        <v>19</v>
      </c>
      <c r="H996" s="1" t="s">
        <v>16</v>
      </c>
      <c r="I996" s="1">
        <f>COUNTIF(E996:$E2994,E996)</f>
        <v>2</v>
      </c>
      <c r="J996" s="1"/>
      <c r="K996" s="1"/>
      <c r="L996" s="1"/>
      <c r="M996" s="1"/>
      <c r="N996" s="1"/>
      <c r="O996" s="1">
        <f t="shared" si="15"/>
        <v>0</v>
      </c>
      <c r="P996" s="2"/>
    </row>
    <row r="997" spans="1:16" ht="12.75">
      <c r="A997" s="1">
        <v>1977</v>
      </c>
      <c r="B997" s="1">
        <v>6</v>
      </c>
      <c r="C997" s="1" t="s">
        <v>102</v>
      </c>
      <c r="D997" s="1">
        <v>7</v>
      </c>
      <c r="E997" s="1" t="s">
        <v>575</v>
      </c>
      <c r="F997" s="1" t="s">
        <v>18</v>
      </c>
      <c r="G997" s="1" t="s">
        <v>19</v>
      </c>
      <c r="H997" s="1" t="s">
        <v>20</v>
      </c>
      <c r="I997" s="1">
        <f>COUNTIF(E997:$E2995,E997)</f>
        <v>3</v>
      </c>
      <c r="J997" s="1"/>
      <c r="K997" s="1"/>
      <c r="L997" s="1"/>
      <c r="M997" s="1"/>
      <c r="N997" s="1"/>
      <c r="O997" s="1">
        <f t="shared" si="15"/>
        <v>0</v>
      </c>
      <c r="P997" s="2"/>
    </row>
    <row r="998" spans="1:16" ht="12.75">
      <c r="A998" s="1">
        <v>1977</v>
      </c>
      <c r="B998" s="1">
        <v>6</v>
      </c>
      <c r="C998" s="1" t="s">
        <v>102</v>
      </c>
      <c r="D998" s="1">
        <v>7</v>
      </c>
      <c r="E998" s="1" t="s">
        <v>324</v>
      </c>
      <c r="F998" s="1" t="s">
        <v>49</v>
      </c>
      <c r="G998" s="1" t="s">
        <v>15</v>
      </c>
      <c r="H998" s="1" t="s">
        <v>16</v>
      </c>
      <c r="I998" s="1">
        <f>COUNTIF(E998:$E2996,E998)</f>
        <v>5</v>
      </c>
      <c r="J998" s="1"/>
      <c r="K998" s="1"/>
      <c r="L998" s="1">
        <v>1</v>
      </c>
      <c r="M998" s="1"/>
      <c r="N998" s="1"/>
      <c r="O998" s="1">
        <f t="shared" si="15"/>
        <v>1</v>
      </c>
      <c r="P998" s="2"/>
    </row>
    <row r="999" spans="1:16" ht="12.75">
      <c r="A999" s="1">
        <v>1977</v>
      </c>
      <c r="B999" s="1">
        <v>6</v>
      </c>
      <c r="C999" s="1" t="s">
        <v>102</v>
      </c>
      <c r="D999" s="1">
        <v>7</v>
      </c>
      <c r="E999" s="1" t="s">
        <v>194</v>
      </c>
      <c r="F999" s="1" t="s">
        <v>18</v>
      </c>
      <c r="G999" s="1" t="s">
        <v>19</v>
      </c>
      <c r="H999" s="1" t="s">
        <v>20</v>
      </c>
      <c r="I999" s="1">
        <f>COUNTIF(E999:$E2997,E999)</f>
        <v>6</v>
      </c>
      <c r="J999" s="1"/>
      <c r="K999" s="1"/>
      <c r="L999" s="1">
        <v>1</v>
      </c>
      <c r="M999" s="1"/>
      <c r="N999" s="1"/>
      <c r="O999" s="1">
        <f t="shared" si="15"/>
        <v>1</v>
      </c>
      <c r="P999" s="2"/>
    </row>
    <row r="1000" spans="1:16" ht="12.75">
      <c r="A1000" s="1">
        <v>1977</v>
      </c>
      <c r="B1000" s="1">
        <v>5</v>
      </c>
      <c r="C1000" s="1" t="s">
        <v>98</v>
      </c>
      <c r="D1000" s="1">
        <v>6</v>
      </c>
      <c r="E1000" s="1" t="s">
        <v>283</v>
      </c>
      <c r="F1000" s="1" t="s">
        <v>18</v>
      </c>
      <c r="G1000" s="1" t="s">
        <v>19</v>
      </c>
      <c r="H1000" s="1" t="s">
        <v>16</v>
      </c>
      <c r="I1000" s="1">
        <f>COUNTIF(E1000:$E2998,E1000)</f>
        <v>1</v>
      </c>
      <c r="J1000" s="1"/>
      <c r="K1000" s="1"/>
      <c r="L1000" s="1"/>
      <c r="M1000" s="1"/>
      <c r="N1000" s="1"/>
      <c r="O1000" s="1">
        <f t="shared" si="15"/>
        <v>0</v>
      </c>
      <c r="P1000" s="2"/>
    </row>
    <row r="1001" spans="1:16" ht="12.75">
      <c r="A1001" s="1">
        <v>1977</v>
      </c>
      <c r="B1001" s="1">
        <v>5</v>
      </c>
      <c r="C1001" s="1" t="s">
        <v>98</v>
      </c>
      <c r="D1001" s="1">
        <v>6</v>
      </c>
      <c r="E1001" s="1" t="s">
        <v>324</v>
      </c>
      <c r="F1001" s="1" t="s">
        <v>49</v>
      </c>
      <c r="G1001" s="1" t="s">
        <v>15</v>
      </c>
      <c r="H1001" s="1" t="s">
        <v>16</v>
      </c>
      <c r="I1001" s="1">
        <f>COUNTIF(E1001:$E2999,E1001)</f>
        <v>4</v>
      </c>
      <c r="J1001" s="1"/>
      <c r="K1001" s="1"/>
      <c r="L1001" s="1"/>
      <c r="M1001" s="1"/>
      <c r="N1001" s="1"/>
      <c r="O1001" s="1">
        <f t="shared" si="15"/>
        <v>0</v>
      </c>
      <c r="P1001" s="2"/>
    </row>
    <row r="1002" spans="1:16" ht="12.75">
      <c r="A1002" s="1">
        <v>1977</v>
      </c>
      <c r="B1002" s="1">
        <v>5</v>
      </c>
      <c r="C1002" s="1" t="s">
        <v>98</v>
      </c>
      <c r="D1002" s="1">
        <v>6</v>
      </c>
      <c r="E1002" s="1" t="s">
        <v>194</v>
      </c>
      <c r="F1002" s="1" t="s">
        <v>18</v>
      </c>
      <c r="G1002" s="1" t="s">
        <v>19</v>
      </c>
      <c r="H1002" s="1" t="s">
        <v>20</v>
      </c>
      <c r="I1002" s="1">
        <f>COUNTIF(E1002:$E3000,E1002)</f>
        <v>5</v>
      </c>
      <c r="J1002" s="1"/>
      <c r="K1002" s="1"/>
      <c r="L1002" s="1"/>
      <c r="M1002" s="1"/>
      <c r="N1002" s="1"/>
      <c r="O1002" s="1">
        <f t="shared" si="15"/>
        <v>0</v>
      </c>
      <c r="P1002" s="2"/>
    </row>
    <row r="1003" spans="1:16" ht="12.75">
      <c r="A1003" s="1">
        <v>1977</v>
      </c>
      <c r="B1003" s="1">
        <v>4</v>
      </c>
      <c r="C1003" s="1" t="s">
        <v>225</v>
      </c>
      <c r="D1003" s="1">
        <v>5</v>
      </c>
      <c r="E1003" s="1" t="s">
        <v>574</v>
      </c>
      <c r="F1003" s="1" t="s">
        <v>49</v>
      </c>
      <c r="G1003" s="1" t="s">
        <v>15</v>
      </c>
      <c r="H1003" s="1" t="s">
        <v>16</v>
      </c>
      <c r="I1003" s="1">
        <f>COUNTIF(E1003:$E3001,E1003)</f>
        <v>2</v>
      </c>
      <c r="J1003" s="1"/>
      <c r="K1003" s="1"/>
      <c r="L1003" s="1"/>
      <c r="M1003" s="1"/>
      <c r="N1003" s="1"/>
      <c r="O1003" s="1">
        <f t="shared" si="15"/>
        <v>0</v>
      </c>
      <c r="P1003" s="2"/>
    </row>
    <row r="1004" spans="1:16" ht="12.75">
      <c r="A1004" s="1">
        <v>1977</v>
      </c>
      <c r="B1004" s="1">
        <v>4</v>
      </c>
      <c r="C1004" s="1" t="s">
        <v>225</v>
      </c>
      <c r="D1004" s="1">
        <v>5</v>
      </c>
      <c r="E1004" s="1" t="s">
        <v>346</v>
      </c>
      <c r="F1004" s="1" t="s">
        <v>44</v>
      </c>
      <c r="G1004" s="1" t="s">
        <v>45</v>
      </c>
      <c r="H1004" s="1" t="s">
        <v>16</v>
      </c>
      <c r="I1004" s="1">
        <f>COUNTIF(E1004:$E3002,E1004)</f>
        <v>2</v>
      </c>
      <c r="J1004" s="1"/>
      <c r="K1004" s="1"/>
      <c r="L1004" s="1"/>
      <c r="M1004" s="1"/>
      <c r="N1004" s="1"/>
      <c r="O1004" s="1">
        <f t="shared" si="15"/>
        <v>0</v>
      </c>
      <c r="P1004" s="2"/>
    </row>
    <row r="1005" spans="1:16" ht="12.75">
      <c r="A1005" s="1">
        <v>1977</v>
      </c>
      <c r="B1005" s="1">
        <v>3</v>
      </c>
      <c r="C1005" s="1" t="s">
        <v>42</v>
      </c>
      <c r="D1005" s="1">
        <v>4</v>
      </c>
      <c r="E1005" s="1" t="s">
        <v>574</v>
      </c>
      <c r="F1005" s="1" t="s">
        <v>49</v>
      </c>
      <c r="G1005" s="1" t="s">
        <v>15</v>
      </c>
      <c r="H1005" s="1" t="s">
        <v>16</v>
      </c>
      <c r="I1005" s="1">
        <f>COUNTIF(E1005:$E3003,E1005)</f>
        <v>1</v>
      </c>
      <c r="J1005" s="1"/>
      <c r="K1005" s="1"/>
      <c r="L1005" s="1"/>
      <c r="M1005" s="1"/>
      <c r="N1005" s="1"/>
      <c r="O1005" s="1">
        <f t="shared" si="15"/>
        <v>0</v>
      </c>
      <c r="P1005" s="2"/>
    </row>
    <row r="1006" spans="1:16" ht="12.75">
      <c r="A1006" s="1">
        <v>1977</v>
      </c>
      <c r="B1006" s="1">
        <v>3</v>
      </c>
      <c r="C1006" s="1" t="s">
        <v>42</v>
      </c>
      <c r="D1006" s="1">
        <v>4</v>
      </c>
      <c r="E1006" s="1" t="s">
        <v>194</v>
      </c>
      <c r="F1006" s="1" t="s">
        <v>18</v>
      </c>
      <c r="G1006" s="1" t="s">
        <v>19</v>
      </c>
      <c r="H1006" s="1" t="s">
        <v>20</v>
      </c>
      <c r="I1006" s="1">
        <f>COUNTIF(E1006:$E3004,E1006)</f>
        <v>4</v>
      </c>
      <c r="J1006" s="1"/>
      <c r="K1006" s="1"/>
      <c r="L1006" s="1"/>
      <c r="M1006" s="1"/>
      <c r="N1006" s="1"/>
      <c r="O1006" s="1">
        <f t="shared" si="15"/>
        <v>0</v>
      </c>
      <c r="P1006" s="2"/>
    </row>
    <row r="1007" spans="1:16" ht="12.75">
      <c r="A1007" s="1">
        <v>1977</v>
      </c>
      <c r="B1007" s="1">
        <v>3</v>
      </c>
      <c r="C1007" s="1" t="s">
        <v>42</v>
      </c>
      <c r="D1007" s="1">
        <v>4</v>
      </c>
      <c r="E1007" s="1" t="s">
        <v>346</v>
      </c>
      <c r="F1007" s="1" t="s">
        <v>44</v>
      </c>
      <c r="G1007" s="1" t="s">
        <v>45</v>
      </c>
      <c r="H1007" s="1" t="s">
        <v>16</v>
      </c>
      <c r="I1007" s="1">
        <f>COUNTIF(E1007:$E3005,E1007)</f>
        <v>1</v>
      </c>
      <c r="J1007" s="1"/>
      <c r="K1007" s="1"/>
      <c r="L1007" s="1"/>
      <c r="M1007" s="1"/>
      <c r="N1007" s="1"/>
      <c r="O1007" s="1">
        <f t="shared" si="15"/>
        <v>0</v>
      </c>
      <c r="P1007" s="2"/>
    </row>
    <row r="1008" spans="1:16" ht="12.75">
      <c r="A1008" s="1">
        <v>1977</v>
      </c>
      <c r="B1008" s="1">
        <v>2</v>
      </c>
      <c r="C1008" s="1" t="s">
        <v>88</v>
      </c>
      <c r="D1008" s="1">
        <v>3</v>
      </c>
      <c r="E1008" s="1" t="s">
        <v>573</v>
      </c>
      <c r="F1008" s="1" t="s">
        <v>49</v>
      </c>
      <c r="G1008" s="1" t="s">
        <v>15</v>
      </c>
      <c r="H1008" s="1" t="s">
        <v>16</v>
      </c>
      <c r="I1008" s="1">
        <f>COUNTIF(E1008:$E3006,E1008)</f>
        <v>2</v>
      </c>
      <c r="J1008" s="1"/>
      <c r="K1008" s="1"/>
      <c r="L1008" s="1"/>
      <c r="M1008" s="1"/>
      <c r="N1008" s="1"/>
      <c r="O1008" s="1">
        <f t="shared" si="15"/>
        <v>0</v>
      </c>
      <c r="P1008" s="2"/>
    </row>
    <row r="1009" spans="1:16" ht="12.75">
      <c r="A1009" s="1">
        <v>1977</v>
      </c>
      <c r="B1009" s="1">
        <v>2</v>
      </c>
      <c r="C1009" s="1" t="s">
        <v>88</v>
      </c>
      <c r="D1009" s="1">
        <v>3</v>
      </c>
      <c r="E1009" s="1" t="s">
        <v>51</v>
      </c>
      <c r="F1009" s="1" t="s">
        <v>18</v>
      </c>
      <c r="G1009" s="1" t="s">
        <v>19</v>
      </c>
      <c r="H1009" s="1" t="s">
        <v>20</v>
      </c>
      <c r="I1009" s="1">
        <f>COUNTIF(E1009:$E3007,E1009)</f>
        <v>4</v>
      </c>
      <c r="J1009" s="1"/>
      <c r="K1009" s="1"/>
      <c r="L1009" s="1"/>
      <c r="M1009" s="1"/>
      <c r="N1009" s="1"/>
      <c r="O1009" s="1">
        <f t="shared" si="15"/>
        <v>0</v>
      </c>
      <c r="P1009" s="2"/>
    </row>
    <row r="1010" spans="1:16" ht="12.75">
      <c r="A1010" s="1">
        <v>1977</v>
      </c>
      <c r="B1010" s="1">
        <v>2</v>
      </c>
      <c r="C1010" s="1" t="s">
        <v>88</v>
      </c>
      <c r="D1010" s="1">
        <v>3</v>
      </c>
      <c r="E1010" s="1" t="s">
        <v>572</v>
      </c>
      <c r="F1010" s="1" t="s">
        <v>75</v>
      </c>
      <c r="G1010" s="1" t="s">
        <v>45</v>
      </c>
      <c r="H1010" s="1" t="s">
        <v>34</v>
      </c>
      <c r="I1010" s="1">
        <f>COUNTIF(E1010:$E3008,E1010)</f>
        <v>2</v>
      </c>
      <c r="J1010" s="1"/>
      <c r="K1010" s="1"/>
      <c r="L1010" s="1"/>
      <c r="M1010" s="1"/>
      <c r="N1010" s="1"/>
      <c r="O1010" s="1">
        <f t="shared" si="15"/>
        <v>0</v>
      </c>
      <c r="P1010" s="2"/>
    </row>
    <row r="1011" spans="1:16" ht="12.75">
      <c r="A1011" s="1">
        <v>1977</v>
      </c>
      <c r="B1011" s="1">
        <v>2</v>
      </c>
      <c r="C1011" s="1" t="s">
        <v>88</v>
      </c>
      <c r="D1011" s="1">
        <v>3</v>
      </c>
      <c r="E1011" s="1" t="s">
        <v>571</v>
      </c>
      <c r="F1011" s="1" t="s">
        <v>159</v>
      </c>
      <c r="G1011" s="1" t="s">
        <v>15</v>
      </c>
      <c r="H1011" s="1" t="s">
        <v>16</v>
      </c>
      <c r="I1011" s="1">
        <f>COUNTIF(E1011:$E3009,E1011)</f>
        <v>2</v>
      </c>
      <c r="J1011" s="1"/>
      <c r="K1011" s="1"/>
      <c r="L1011" s="1"/>
      <c r="M1011" s="1"/>
      <c r="N1011" s="1"/>
      <c r="O1011" s="1">
        <f t="shared" si="15"/>
        <v>0</v>
      </c>
      <c r="P1011" s="2"/>
    </row>
    <row r="1012" spans="1:16" ht="12.75">
      <c r="A1012" s="1">
        <v>1977</v>
      </c>
      <c r="B1012" s="1">
        <v>1</v>
      </c>
      <c r="C1012" s="1" t="s">
        <v>224</v>
      </c>
      <c r="D1012" s="1">
        <v>2</v>
      </c>
      <c r="E1012" s="1" t="s">
        <v>573</v>
      </c>
      <c r="F1012" s="1" t="s">
        <v>49</v>
      </c>
      <c r="G1012" s="1" t="s">
        <v>15</v>
      </c>
      <c r="H1012" s="1" t="s">
        <v>16</v>
      </c>
      <c r="I1012" s="1">
        <f>COUNTIF(E1012:$E3010,E1012)</f>
        <v>1</v>
      </c>
      <c r="J1012" s="1"/>
      <c r="K1012" s="1"/>
      <c r="L1012" s="1"/>
      <c r="M1012" s="1"/>
      <c r="N1012" s="1"/>
      <c r="O1012" s="1">
        <f t="shared" si="15"/>
        <v>0</v>
      </c>
      <c r="P1012" s="2"/>
    </row>
    <row r="1013" spans="1:16" ht="12.75">
      <c r="A1013" s="1">
        <v>1977</v>
      </c>
      <c r="B1013" s="1">
        <v>1</v>
      </c>
      <c r="C1013" s="1" t="s">
        <v>224</v>
      </c>
      <c r="D1013" s="1">
        <v>2</v>
      </c>
      <c r="E1013" s="1" t="s">
        <v>51</v>
      </c>
      <c r="F1013" s="1" t="s">
        <v>18</v>
      </c>
      <c r="G1013" s="1" t="s">
        <v>19</v>
      </c>
      <c r="H1013" s="1" t="s">
        <v>20</v>
      </c>
      <c r="I1013" s="1">
        <f>COUNTIF(E1013:$E3011,E1013)</f>
        <v>3</v>
      </c>
      <c r="J1013" s="1"/>
      <c r="K1013" s="1"/>
      <c r="L1013" s="1"/>
      <c r="M1013" s="1"/>
      <c r="N1013" s="1"/>
      <c r="O1013" s="1">
        <f t="shared" si="15"/>
        <v>0</v>
      </c>
      <c r="P1013" s="2"/>
    </row>
    <row r="1014" spans="1:16" ht="12.75">
      <c r="A1014" s="1">
        <v>1977</v>
      </c>
      <c r="B1014" s="1">
        <v>1</v>
      </c>
      <c r="C1014" s="1" t="s">
        <v>224</v>
      </c>
      <c r="D1014" s="1">
        <v>2</v>
      </c>
      <c r="E1014" s="1" t="s">
        <v>572</v>
      </c>
      <c r="F1014" s="1" t="s">
        <v>75</v>
      </c>
      <c r="G1014" s="1" t="s">
        <v>45</v>
      </c>
      <c r="H1014" s="1" t="s">
        <v>34</v>
      </c>
      <c r="I1014" s="1">
        <f>COUNTIF(E1014:$E3012,E1014)</f>
        <v>1</v>
      </c>
      <c r="J1014" s="1"/>
      <c r="K1014" s="1"/>
      <c r="L1014" s="1"/>
      <c r="M1014" s="1"/>
      <c r="N1014" s="1"/>
      <c r="O1014" s="1">
        <f t="shared" si="15"/>
        <v>0</v>
      </c>
      <c r="P1014" s="2"/>
    </row>
    <row r="1015" spans="1:16" ht="12.75">
      <c r="A1015" s="1">
        <v>1977</v>
      </c>
      <c r="B1015" s="1">
        <v>1</v>
      </c>
      <c r="C1015" s="1" t="s">
        <v>224</v>
      </c>
      <c r="D1015" s="1">
        <v>2</v>
      </c>
      <c r="E1015" s="1" t="s">
        <v>571</v>
      </c>
      <c r="F1015" s="1" t="s">
        <v>159</v>
      </c>
      <c r="G1015" s="1" t="s">
        <v>15</v>
      </c>
      <c r="H1015" s="1" t="s">
        <v>16</v>
      </c>
      <c r="I1015" s="1">
        <f>COUNTIF(E1015:$E3013,E1015)</f>
        <v>1</v>
      </c>
      <c r="J1015" s="1"/>
      <c r="K1015" s="1"/>
      <c r="L1015" s="1"/>
      <c r="M1015" s="1"/>
      <c r="N1015" s="1"/>
      <c r="O1015" s="1">
        <f t="shared" si="15"/>
        <v>0</v>
      </c>
      <c r="P1015" s="2"/>
    </row>
    <row r="1016" spans="1:16" ht="12.75">
      <c r="A1016" s="1">
        <v>1976</v>
      </c>
      <c r="B1016" s="1">
        <v>5</v>
      </c>
      <c r="C1016" s="1" t="s">
        <v>102</v>
      </c>
      <c r="D1016" s="1">
        <v>9</v>
      </c>
      <c r="E1016" s="1" t="s">
        <v>580</v>
      </c>
      <c r="F1016" s="1" t="s">
        <v>49</v>
      </c>
      <c r="G1016" s="1" t="s">
        <v>15</v>
      </c>
      <c r="H1016" s="1" t="s">
        <v>16</v>
      </c>
      <c r="I1016" s="1">
        <f>COUNTIF(E1016:$E3014,E1016)</f>
        <v>2</v>
      </c>
      <c r="J1016" s="1"/>
      <c r="K1016" s="1"/>
      <c r="L1016" s="1"/>
      <c r="M1016" s="1"/>
      <c r="N1016" s="1"/>
      <c r="O1016" s="1">
        <f t="shared" si="15"/>
        <v>0</v>
      </c>
      <c r="P1016" s="2"/>
    </row>
    <row r="1017" spans="1:16" ht="12.75">
      <c r="A1017" s="1">
        <v>1976</v>
      </c>
      <c r="B1017" s="1">
        <v>5</v>
      </c>
      <c r="C1017" s="1" t="s">
        <v>102</v>
      </c>
      <c r="D1017" s="1">
        <v>9</v>
      </c>
      <c r="E1017" s="1" t="s">
        <v>581</v>
      </c>
      <c r="F1017" s="1" t="s">
        <v>49</v>
      </c>
      <c r="G1017" s="1" t="s">
        <v>15</v>
      </c>
      <c r="H1017" s="1" t="s">
        <v>16</v>
      </c>
      <c r="I1017" s="1">
        <f>COUNTIF(E1017:$E3015,E1017)</f>
        <v>2</v>
      </c>
      <c r="J1017" s="1"/>
      <c r="K1017" s="1"/>
      <c r="L1017" s="1"/>
      <c r="M1017" s="1"/>
      <c r="N1017" s="1"/>
      <c r="O1017" s="1">
        <f t="shared" si="15"/>
        <v>0</v>
      </c>
      <c r="P1017" s="2"/>
    </row>
    <row r="1018" spans="1:16" ht="12.75">
      <c r="A1018" s="1">
        <v>1976</v>
      </c>
      <c r="B1018" s="1">
        <v>3</v>
      </c>
      <c r="C1018" s="1" t="s">
        <v>225</v>
      </c>
      <c r="D1018" s="1">
        <v>7</v>
      </c>
      <c r="E1018" s="1" t="s">
        <v>580</v>
      </c>
      <c r="F1018" s="1" t="s">
        <v>49</v>
      </c>
      <c r="G1018" s="1" t="s">
        <v>15</v>
      </c>
      <c r="H1018" s="1" t="s">
        <v>16</v>
      </c>
      <c r="I1018" s="1">
        <f>COUNTIF(E1018:$E3016,E1018)</f>
        <v>1</v>
      </c>
      <c r="J1018" s="1"/>
      <c r="K1018" s="1"/>
      <c r="L1018" s="1"/>
      <c r="M1018" s="1"/>
      <c r="N1018" s="1"/>
      <c r="O1018" s="1">
        <f t="shared" si="15"/>
        <v>0</v>
      </c>
      <c r="P1018" s="2"/>
    </row>
    <row r="1019" spans="1:16" ht="12.75">
      <c r="A1019" s="1">
        <v>1976</v>
      </c>
      <c r="B1019" s="1">
        <v>2</v>
      </c>
      <c r="C1019" s="1" t="s">
        <v>42</v>
      </c>
      <c r="D1019" s="1">
        <v>6</v>
      </c>
      <c r="E1019" s="1" t="s">
        <v>579</v>
      </c>
      <c r="F1019" s="1" t="s">
        <v>62</v>
      </c>
      <c r="G1019" s="1" t="s">
        <v>15</v>
      </c>
      <c r="H1019" s="1" t="s">
        <v>16</v>
      </c>
      <c r="I1019" s="1">
        <f>COUNTIF(E1019:$E3017,E1019)</f>
        <v>1</v>
      </c>
      <c r="J1019" s="1"/>
      <c r="K1019" s="1"/>
      <c r="L1019" s="1"/>
      <c r="M1019" s="1"/>
      <c r="N1019" s="1"/>
      <c r="O1019" s="1">
        <f t="shared" si="15"/>
        <v>0</v>
      </c>
      <c r="P1019" s="2"/>
    </row>
    <row r="1020" spans="1:16" ht="12.75">
      <c r="A1020" s="1">
        <v>1976</v>
      </c>
      <c r="B1020" s="1">
        <v>2</v>
      </c>
      <c r="C1020" s="1" t="s">
        <v>42</v>
      </c>
      <c r="D1020" s="1">
        <v>6</v>
      </c>
      <c r="E1020" s="1" t="s">
        <v>575</v>
      </c>
      <c r="F1020" s="1" t="s">
        <v>18</v>
      </c>
      <c r="G1020" s="1" t="s">
        <v>19</v>
      </c>
      <c r="H1020" s="1" t="s">
        <v>20</v>
      </c>
      <c r="I1020" s="1">
        <f>COUNTIF(E1020:$E3018,E1020)</f>
        <v>2</v>
      </c>
      <c r="J1020" s="1"/>
      <c r="K1020" s="1"/>
      <c r="L1020" s="1"/>
      <c r="M1020" s="1"/>
      <c r="N1020" s="1"/>
      <c r="O1020" s="1">
        <f t="shared" si="15"/>
        <v>0</v>
      </c>
      <c r="P1020" s="2"/>
    </row>
    <row r="1021" spans="1:16" ht="12.75">
      <c r="A1021" s="1">
        <v>1976</v>
      </c>
      <c r="B1021" s="1">
        <v>2</v>
      </c>
      <c r="C1021" s="1" t="s">
        <v>42</v>
      </c>
      <c r="D1021" s="1">
        <v>6</v>
      </c>
      <c r="E1021" s="1" t="s">
        <v>578</v>
      </c>
      <c r="F1021" s="1" t="s">
        <v>377</v>
      </c>
      <c r="G1021" s="1" t="s">
        <v>15</v>
      </c>
      <c r="H1021" s="1" t="s">
        <v>16</v>
      </c>
      <c r="I1021" s="1">
        <f>COUNTIF(E1021:$E3019,E1021)</f>
        <v>4</v>
      </c>
      <c r="J1021" s="1"/>
      <c r="K1021" s="1"/>
      <c r="L1021" s="1"/>
      <c r="M1021" s="1"/>
      <c r="N1021" s="1"/>
      <c r="O1021" s="1">
        <f t="shared" si="15"/>
        <v>0</v>
      </c>
      <c r="P1021" s="2"/>
    </row>
    <row r="1022" spans="1:16" ht="12.75">
      <c r="A1022" s="1">
        <v>1976</v>
      </c>
      <c r="B1022" s="1">
        <v>1</v>
      </c>
      <c r="C1022" s="1" t="s">
        <v>88</v>
      </c>
      <c r="D1022" s="1">
        <v>5</v>
      </c>
      <c r="E1022" s="1" t="s">
        <v>575</v>
      </c>
      <c r="F1022" s="1" t="s">
        <v>18</v>
      </c>
      <c r="G1022" s="1" t="s">
        <v>19</v>
      </c>
      <c r="H1022" s="1" t="s">
        <v>20</v>
      </c>
      <c r="I1022" s="1">
        <f>COUNTIF(E1022:$E3020,E1022)</f>
        <v>1</v>
      </c>
      <c r="J1022" s="1"/>
      <c r="K1022" s="1"/>
      <c r="L1022" s="1"/>
      <c r="M1022" s="1"/>
      <c r="N1022" s="1"/>
      <c r="O1022" s="1">
        <f t="shared" si="15"/>
        <v>0</v>
      </c>
      <c r="P1022" s="2"/>
    </row>
    <row r="1023" spans="1:16" ht="12.75">
      <c r="A1023" s="1">
        <v>1976</v>
      </c>
      <c r="B1023" s="1">
        <v>1</v>
      </c>
      <c r="C1023" s="1" t="s">
        <v>88</v>
      </c>
      <c r="D1023" s="1">
        <v>5</v>
      </c>
      <c r="E1023" s="1" t="s">
        <v>577</v>
      </c>
      <c r="F1023" s="1" t="s">
        <v>49</v>
      </c>
      <c r="G1023" s="1" t="s">
        <v>15</v>
      </c>
      <c r="H1023" s="1" t="s">
        <v>16</v>
      </c>
      <c r="I1023" s="1">
        <f>COUNTIF(E1023:$E3021,E1023)</f>
        <v>1</v>
      </c>
      <c r="J1023" s="1"/>
      <c r="K1023" s="1"/>
      <c r="L1023" s="1"/>
      <c r="M1023" s="1"/>
      <c r="N1023" s="1"/>
      <c r="O1023" s="1">
        <f t="shared" si="15"/>
        <v>0</v>
      </c>
      <c r="P1023" s="2"/>
    </row>
    <row r="1024" spans="1:16" ht="12.75">
      <c r="A1024" s="1">
        <v>1976</v>
      </c>
      <c r="B1024" s="1">
        <v>1</v>
      </c>
      <c r="C1024" s="1" t="s">
        <v>88</v>
      </c>
      <c r="D1024" s="1">
        <v>5</v>
      </c>
      <c r="E1024" s="1" t="s">
        <v>578</v>
      </c>
      <c r="F1024" s="1" t="s">
        <v>377</v>
      </c>
      <c r="G1024" s="1" t="s">
        <v>15</v>
      </c>
      <c r="H1024" s="1" t="s">
        <v>16</v>
      </c>
      <c r="I1024" s="1">
        <f>COUNTIF(E1024:$E3022,E1024)</f>
        <v>3</v>
      </c>
      <c r="J1024" s="1"/>
      <c r="K1024" s="1"/>
      <c r="L1024" s="1"/>
      <c r="M1024" s="1"/>
      <c r="N1024" s="1"/>
      <c r="O1024" s="1">
        <f t="shared" si="15"/>
        <v>0</v>
      </c>
      <c r="P1024" s="2"/>
    </row>
    <row r="1025" spans="1:16" ht="12.75">
      <c r="A1025" s="1">
        <v>1976</v>
      </c>
      <c r="B1025" s="1"/>
      <c r="C1025" s="1"/>
      <c r="D1025" s="1"/>
      <c r="E1025" s="1" t="s">
        <v>583</v>
      </c>
      <c r="F1025" s="1" t="s">
        <v>62</v>
      </c>
      <c r="G1025" s="1" t="s">
        <v>15</v>
      </c>
      <c r="H1025" s="1" t="s">
        <v>56</v>
      </c>
      <c r="I1025" s="1">
        <f>COUNTIF(E1025:$E3023,E1025)</f>
        <v>1</v>
      </c>
      <c r="J1025" s="1"/>
      <c r="K1025" s="1"/>
      <c r="L1025" s="1"/>
      <c r="M1025" s="1"/>
      <c r="N1025" s="1"/>
      <c r="O1025" s="1">
        <f t="shared" si="15"/>
        <v>0</v>
      </c>
      <c r="P1025" s="2"/>
    </row>
    <row r="1026" spans="1:16" ht="12.75">
      <c r="A1026" s="1">
        <v>1976</v>
      </c>
      <c r="B1026" s="1"/>
      <c r="C1026" s="1"/>
      <c r="D1026" s="1"/>
      <c r="E1026" s="1" t="s">
        <v>482</v>
      </c>
      <c r="F1026" s="1" t="s">
        <v>18</v>
      </c>
      <c r="G1026" s="1" t="s">
        <v>19</v>
      </c>
      <c r="H1026" s="1" t="s">
        <v>16</v>
      </c>
      <c r="I1026" s="1">
        <f>COUNTIF(E1026:$E3024,E1026)</f>
        <v>1</v>
      </c>
      <c r="J1026" s="1"/>
      <c r="K1026" s="1"/>
      <c r="L1026" s="1"/>
      <c r="M1026" s="1"/>
      <c r="N1026" s="1"/>
      <c r="O1026" s="1">
        <f t="shared" si="15"/>
        <v>0</v>
      </c>
      <c r="P1026" s="2"/>
    </row>
    <row r="1027" spans="1:16" ht="12.75">
      <c r="A1027" s="1">
        <v>1976</v>
      </c>
      <c r="B1027" s="1"/>
      <c r="C1027" s="1"/>
      <c r="D1027" s="1"/>
      <c r="E1027" s="1" t="s">
        <v>584</v>
      </c>
      <c r="F1027" s="1" t="s">
        <v>18</v>
      </c>
      <c r="G1027" s="1" t="s">
        <v>19</v>
      </c>
      <c r="H1027" s="1" t="s">
        <v>20</v>
      </c>
      <c r="I1027" s="1">
        <f>COUNTIF(E1027:$E3025,E1027)</f>
        <v>5</v>
      </c>
      <c r="J1027" s="1"/>
      <c r="K1027" s="1"/>
      <c r="L1027" s="1"/>
      <c r="M1027" s="1"/>
      <c r="N1027" s="1"/>
      <c r="O1027" s="1">
        <f aca="true" t="shared" si="16" ref="O1027:O1090">SUM(J1027:N1027)</f>
        <v>0</v>
      </c>
      <c r="P1027" s="2"/>
    </row>
    <row r="1028" spans="1:16" ht="12.75">
      <c r="A1028" s="1">
        <v>1976</v>
      </c>
      <c r="B1028" s="1"/>
      <c r="C1028" s="1"/>
      <c r="D1028" s="1"/>
      <c r="E1028" s="1" t="s">
        <v>582</v>
      </c>
      <c r="F1028" s="1"/>
      <c r="G1028" s="1"/>
      <c r="H1028" s="1" t="s">
        <v>16</v>
      </c>
      <c r="I1028" s="1">
        <f>COUNTIF(E1028:$E3026,E1028)</f>
        <v>1</v>
      </c>
      <c r="J1028" s="1"/>
      <c r="K1028" s="1"/>
      <c r="L1028" s="1"/>
      <c r="M1028" s="1"/>
      <c r="N1028" s="1"/>
      <c r="O1028" s="1">
        <f t="shared" si="16"/>
        <v>0</v>
      </c>
      <c r="P1028" s="2"/>
    </row>
    <row r="1029" spans="1:16" ht="12.75">
      <c r="A1029" s="1">
        <v>1976</v>
      </c>
      <c r="B1029" s="1"/>
      <c r="C1029" s="1"/>
      <c r="D1029" s="1"/>
      <c r="E1029" s="1" t="s">
        <v>585</v>
      </c>
      <c r="F1029" s="1" t="s">
        <v>62</v>
      </c>
      <c r="G1029" s="1" t="s">
        <v>15</v>
      </c>
      <c r="H1029" s="1" t="s">
        <v>16</v>
      </c>
      <c r="I1029" s="1">
        <f>COUNTIF(E1029:$E3027,E1029)</f>
        <v>1</v>
      </c>
      <c r="J1029" s="1"/>
      <c r="K1029" s="1"/>
      <c r="L1029" s="1"/>
      <c r="M1029" s="1"/>
      <c r="N1029" s="1"/>
      <c r="O1029" s="1">
        <f t="shared" si="16"/>
        <v>0</v>
      </c>
      <c r="P1029" s="2"/>
    </row>
    <row r="1030" spans="1:16" ht="12.75">
      <c r="A1030" s="1">
        <v>1976</v>
      </c>
      <c r="B1030" s="1"/>
      <c r="C1030" s="1"/>
      <c r="D1030" s="1"/>
      <c r="E1030" s="1" t="s">
        <v>592</v>
      </c>
      <c r="F1030" s="1" t="s">
        <v>18</v>
      </c>
      <c r="G1030" s="1" t="s">
        <v>19</v>
      </c>
      <c r="H1030" s="1" t="s">
        <v>16</v>
      </c>
      <c r="I1030" s="1">
        <f>COUNTIF(E1030:$E3028,E1030)</f>
        <v>2</v>
      </c>
      <c r="J1030" s="1"/>
      <c r="K1030" s="1"/>
      <c r="L1030" s="1"/>
      <c r="M1030" s="1"/>
      <c r="N1030" s="1"/>
      <c r="O1030" s="1">
        <f t="shared" si="16"/>
        <v>0</v>
      </c>
      <c r="P1030" s="2"/>
    </row>
    <row r="1031" spans="1:16" ht="12.75">
      <c r="A1031" s="1">
        <v>1976</v>
      </c>
      <c r="B1031" s="1"/>
      <c r="C1031" s="1"/>
      <c r="D1031" s="1"/>
      <c r="E1031" s="1" t="s">
        <v>328</v>
      </c>
      <c r="F1031" s="1" t="s">
        <v>18</v>
      </c>
      <c r="G1031" s="1" t="s">
        <v>19</v>
      </c>
      <c r="H1031" s="1" t="s">
        <v>20</v>
      </c>
      <c r="I1031" s="1">
        <f>COUNTIF(E1031:$E3029,E1031)</f>
        <v>5</v>
      </c>
      <c r="J1031" s="1"/>
      <c r="K1031" s="1"/>
      <c r="L1031" s="1"/>
      <c r="M1031" s="1"/>
      <c r="N1031" s="1"/>
      <c r="O1031" s="1">
        <f t="shared" si="16"/>
        <v>0</v>
      </c>
      <c r="P1031" s="2"/>
    </row>
    <row r="1032" spans="1:16" ht="12.75">
      <c r="A1032" s="1">
        <v>1975</v>
      </c>
      <c r="B1032" s="1"/>
      <c r="C1032" s="1"/>
      <c r="D1032" s="1" t="s">
        <v>586</v>
      </c>
      <c r="E1032" s="1" t="s">
        <v>587</v>
      </c>
      <c r="F1032" s="1" t="s">
        <v>62</v>
      </c>
      <c r="G1032" s="1" t="s">
        <v>15</v>
      </c>
      <c r="H1032" s="1" t="s">
        <v>16</v>
      </c>
      <c r="I1032" s="1">
        <f>COUNTIF(E1032:$E3030,E1032)</f>
        <v>2</v>
      </c>
      <c r="J1032" s="1"/>
      <c r="K1032" s="1"/>
      <c r="L1032" s="1"/>
      <c r="M1032" s="1"/>
      <c r="N1032" s="1"/>
      <c r="O1032" s="1">
        <f t="shared" si="16"/>
        <v>0</v>
      </c>
      <c r="P1032" s="2"/>
    </row>
    <row r="1033" spans="1:16" ht="12.75">
      <c r="A1033" s="1">
        <v>1975</v>
      </c>
      <c r="B1033" s="1"/>
      <c r="C1033" s="1"/>
      <c r="D1033" s="1"/>
      <c r="E1033" s="1" t="s">
        <v>13</v>
      </c>
      <c r="F1033" s="1" t="s">
        <v>14</v>
      </c>
      <c r="G1033" s="1" t="s">
        <v>15</v>
      </c>
      <c r="H1033" s="1" t="s">
        <v>16</v>
      </c>
      <c r="I1033" s="1">
        <f>COUNTIF(E1033:$E3031,E1033)</f>
        <v>1</v>
      </c>
      <c r="J1033" s="1"/>
      <c r="K1033" s="1"/>
      <c r="L1033" s="1"/>
      <c r="M1033" s="1"/>
      <c r="N1033" s="1"/>
      <c r="O1033" s="1">
        <f t="shared" si="16"/>
        <v>0</v>
      </c>
      <c r="P1033" s="2"/>
    </row>
    <row r="1034" spans="1:16" ht="12.75">
      <c r="A1034" s="1">
        <v>1975</v>
      </c>
      <c r="B1034" s="1"/>
      <c r="C1034" s="1"/>
      <c r="D1034" s="1"/>
      <c r="E1034" s="1" t="s">
        <v>581</v>
      </c>
      <c r="F1034" s="1" t="s">
        <v>49</v>
      </c>
      <c r="G1034" s="1" t="s">
        <v>15</v>
      </c>
      <c r="H1034" s="1" t="s">
        <v>16</v>
      </c>
      <c r="I1034" s="1">
        <f>COUNTIF(E1034:$E3032,E1034)</f>
        <v>1</v>
      </c>
      <c r="J1034" s="1"/>
      <c r="K1034" s="1"/>
      <c r="L1034" s="1"/>
      <c r="M1034" s="1"/>
      <c r="N1034" s="1"/>
      <c r="O1034" s="1">
        <f t="shared" si="16"/>
        <v>0</v>
      </c>
      <c r="P1034" s="2"/>
    </row>
    <row r="1035" spans="1:16" ht="12.75">
      <c r="A1035" s="1">
        <v>1975</v>
      </c>
      <c r="B1035" s="1"/>
      <c r="C1035" s="1"/>
      <c r="D1035" s="1" t="s">
        <v>593</v>
      </c>
      <c r="E1035" s="1" t="s">
        <v>296</v>
      </c>
      <c r="F1035" s="1" t="s">
        <v>18</v>
      </c>
      <c r="G1035" s="1" t="s">
        <v>19</v>
      </c>
      <c r="H1035" s="1" t="s">
        <v>56</v>
      </c>
      <c r="I1035" s="1">
        <f>COUNTIF(E1035:$E3033,E1035)</f>
        <v>3</v>
      </c>
      <c r="J1035" s="1"/>
      <c r="K1035" s="1"/>
      <c r="L1035" s="1"/>
      <c r="M1035" s="1"/>
      <c r="N1035" s="1"/>
      <c r="O1035" s="1">
        <f t="shared" si="16"/>
        <v>0</v>
      </c>
      <c r="P1035" s="2"/>
    </row>
    <row r="1036" spans="1:16" ht="12.75">
      <c r="A1036" s="1">
        <v>1975</v>
      </c>
      <c r="B1036" s="1"/>
      <c r="C1036" s="1"/>
      <c r="D1036" s="1" t="s">
        <v>589</v>
      </c>
      <c r="E1036" s="1" t="s">
        <v>590</v>
      </c>
      <c r="F1036" s="1" t="s">
        <v>18</v>
      </c>
      <c r="G1036" s="1" t="s">
        <v>19</v>
      </c>
      <c r="H1036" s="1" t="s">
        <v>20</v>
      </c>
      <c r="I1036" s="1">
        <f>COUNTIF(E1036:$E3034,E1036)</f>
        <v>3</v>
      </c>
      <c r="J1036" s="1"/>
      <c r="K1036" s="1"/>
      <c r="L1036" s="1"/>
      <c r="M1036" s="1"/>
      <c r="N1036" s="1"/>
      <c r="O1036" s="1">
        <f t="shared" si="16"/>
        <v>0</v>
      </c>
      <c r="P1036" s="2"/>
    </row>
    <row r="1037" spans="1:16" ht="12.75">
      <c r="A1037" s="1">
        <v>1975</v>
      </c>
      <c r="B1037" s="1"/>
      <c r="C1037" s="1"/>
      <c r="D1037" s="1" t="s">
        <v>588</v>
      </c>
      <c r="E1037" s="1" t="s">
        <v>324</v>
      </c>
      <c r="F1037" s="1" t="s">
        <v>49</v>
      </c>
      <c r="G1037" s="1" t="s">
        <v>15</v>
      </c>
      <c r="H1037" s="1" t="s">
        <v>16</v>
      </c>
      <c r="I1037" s="1">
        <f>COUNTIF(E1037:$E3035,E1037)</f>
        <v>3</v>
      </c>
      <c r="J1037" s="1"/>
      <c r="K1037" s="1"/>
      <c r="L1037" s="1"/>
      <c r="M1037" s="1"/>
      <c r="N1037" s="1"/>
      <c r="O1037" s="1">
        <f t="shared" si="16"/>
        <v>0</v>
      </c>
      <c r="P1037" s="2"/>
    </row>
    <row r="1038" spans="1:16" ht="12.75">
      <c r="A1038" s="1">
        <v>1975</v>
      </c>
      <c r="B1038" s="1"/>
      <c r="C1038" s="1"/>
      <c r="D1038" s="1" t="s">
        <v>591</v>
      </c>
      <c r="E1038" s="1" t="s">
        <v>592</v>
      </c>
      <c r="F1038" s="1" t="s">
        <v>18</v>
      </c>
      <c r="G1038" s="1" t="s">
        <v>19</v>
      </c>
      <c r="H1038" s="1" t="s">
        <v>16</v>
      </c>
      <c r="I1038" s="1">
        <f>COUNTIF(E1038:$E3036,E1038)</f>
        <v>1</v>
      </c>
      <c r="J1038" s="1"/>
      <c r="K1038" s="1"/>
      <c r="L1038" s="1"/>
      <c r="M1038" s="1"/>
      <c r="N1038" s="1"/>
      <c r="O1038" s="1">
        <f t="shared" si="16"/>
        <v>0</v>
      </c>
      <c r="P1038" s="2"/>
    </row>
    <row r="1039" spans="1:16" ht="12.75">
      <c r="A1039" s="1">
        <v>1975</v>
      </c>
      <c r="B1039" s="1"/>
      <c r="C1039" s="1"/>
      <c r="D1039" s="1" t="s">
        <v>593</v>
      </c>
      <c r="E1039" s="1" t="s">
        <v>51</v>
      </c>
      <c r="F1039" s="1" t="s">
        <v>18</v>
      </c>
      <c r="G1039" s="1" t="s">
        <v>19</v>
      </c>
      <c r="H1039" s="1" t="s">
        <v>20</v>
      </c>
      <c r="I1039" s="1">
        <f>COUNTIF(E1039:$E3037,E1039)</f>
        <v>2</v>
      </c>
      <c r="J1039" s="1"/>
      <c r="K1039" s="1"/>
      <c r="L1039" s="1"/>
      <c r="M1039" s="1"/>
      <c r="N1039" s="1"/>
      <c r="O1039" s="1">
        <f t="shared" si="16"/>
        <v>0</v>
      </c>
      <c r="P1039" s="2"/>
    </row>
    <row r="1040" spans="1:16" ht="12.75">
      <c r="A1040" s="1">
        <v>1974</v>
      </c>
      <c r="B1040" s="1">
        <v>3</v>
      </c>
      <c r="C1040" s="1" t="s">
        <v>225</v>
      </c>
      <c r="D1040" s="1">
        <v>10</v>
      </c>
      <c r="E1040" s="1" t="s">
        <v>161</v>
      </c>
      <c r="F1040" s="1" t="s">
        <v>49</v>
      </c>
      <c r="G1040" s="1" t="s">
        <v>15</v>
      </c>
      <c r="H1040" s="1" t="s">
        <v>16</v>
      </c>
      <c r="I1040" s="1">
        <f>COUNTIF(E1040:$E3038,E1040)</f>
        <v>1</v>
      </c>
      <c r="J1040" s="1"/>
      <c r="K1040" s="1"/>
      <c r="L1040" s="1"/>
      <c r="M1040" s="1"/>
      <c r="N1040" s="1"/>
      <c r="O1040" s="1">
        <f t="shared" si="16"/>
        <v>0</v>
      </c>
      <c r="P1040" s="2"/>
    </row>
    <row r="1041" spans="1:16" ht="12.75">
      <c r="A1041" s="1">
        <v>1974</v>
      </c>
      <c r="B1041" s="1">
        <v>3</v>
      </c>
      <c r="C1041" s="1" t="s">
        <v>225</v>
      </c>
      <c r="D1041" s="1">
        <v>10</v>
      </c>
      <c r="E1041" s="1" t="s">
        <v>328</v>
      </c>
      <c r="F1041" s="1" t="s">
        <v>18</v>
      </c>
      <c r="G1041" s="1" t="s">
        <v>19</v>
      </c>
      <c r="H1041" s="1" t="s">
        <v>20</v>
      </c>
      <c r="I1041" s="1">
        <f>COUNTIF(E1041:$E3039,E1041)</f>
        <v>4</v>
      </c>
      <c r="J1041" s="1"/>
      <c r="K1041" s="1"/>
      <c r="L1041" s="1"/>
      <c r="M1041" s="1"/>
      <c r="N1041" s="1"/>
      <c r="O1041" s="1">
        <f t="shared" si="16"/>
        <v>0</v>
      </c>
      <c r="P1041" s="2"/>
    </row>
    <row r="1042" spans="1:16" ht="12.75">
      <c r="A1042" s="1">
        <v>1974</v>
      </c>
      <c r="B1042" s="1">
        <v>1</v>
      </c>
      <c r="C1042" s="1" t="s">
        <v>88</v>
      </c>
      <c r="D1042" s="1">
        <v>8</v>
      </c>
      <c r="E1042" s="1" t="s">
        <v>296</v>
      </c>
      <c r="F1042" s="1" t="s">
        <v>18</v>
      </c>
      <c r="G1042" s="1" t="s">
        <v>19</v>
      </c>
      <c r="H1042" s="1" t="s">
        <v>20</v>
      </c>
      <c r="I1042" s="1">
        <f>COUNTIF(E1042:$E3040,E1042)</f>
        <v>2</v>
      </c>
      <c r="J1042" s="1"/>
      <c r="K1042" s="1"/>
      <c r="L1042" s="1"/>
      <c r="M1042" s="1"/>
      <c r="N1042" s="1"/>
      <c r="O1042" s="1">
        <f t="shared" si="16"/>
        <v>0</v>
      </c>
      <c r="P1042" s="2"/>
    </row>
    <row r="1043" spans="1:16" ht="12.75">
      <c r="A1043" s="1">
        <v>1974</v>
      </c>
      <c r="B1043" s="1">
        <v>1</v>
      </c>
      <c r="C1043" s="1" t="s">
        <v>88</v>
      </c>
      <c r="D1043" s="1">
        <v>8</v>
      </c>
      <c r="E1043" s="1" t="s">
        <v>594</v>
      </c>
      <c r="F1043" s="1" t="s">
        <v>44</v>
      </c>
      <c r="G1043" s="1" t="s">
        <v>15</v>
      </c>
      <c r="H1043" s="1" t="s">
        <v>16</v>
      </c>
      <c r="I1043" s="1">
        <f>COUNTIF(E1043:$E3041,E1043)</f>
        <v>1</v>
      </c>
      <c r="J1043" s="1"/>
      <c r="K1043" s="1"/>
      <c r="L1043" s="1"/>
      <c r="M1043" s="1"/>
      <c r="N1043" s="1"/>
      <c r="O1043" s="1">
        <f t="shared" si="16"/>
        <v>0</v>
      </c>
      <c r="P1043" s="2"/>
    </row>
    <row r="1044" spans="1:16" ht="12.75">
      <c r="A1044" s="1">
        <v>1974</v>
      </c>
      <c r="B1044" s="1">
        <v>1</v>
      </c>
      <c r="C1044" s="1" t="s">
        <v>88</v>
      </c>
      <c r="D1044" s="1">
        <v>8</v>
      </c>
      <c r="E1044" s="1" t="s">
        <v>328</v>
      </c>
      <c r="F1044" s="1" t="s">
        <v>18</v>
      </c>
      <c r="G1044" s="1" t="s">
        <v>19</v>
      </c>
      <c r="H1044" s="1" t="s">
        <v>20</v>
      </c>
      <c r="I1044" s="1">
        <f>COUNTIF(E1044:$E3042,E1044)</f>
        <v>3</v>
      </c>
      <c r="J1044" s="1"/>
      <c r="K1044" s="1"/>
      <c r="L1044" s="1"/>
      <c r="M1044" s="1"/>
      <c r="N1044" s="1"/>
      <c r="O1044" s="1">
        <f t="shared" si="16"/>
        <v>0</v>
      </c>
      <c r="P1044" s="2"/>
    </row>
    <row r="1045" spans="1:16" ht="12.75">
      <c r="A1045" s="1">
        <v>1974</v>
      </c>
      <c r="B1045" s="1"/>
      <c r="C1045" s="1"/>
      <c r="D1045" s="1"/>
      <c r="E1045" s="1" t="s">
        <v>597</v>
      </c>
      <c r="F1045" s="1" t="s">
        <v>18</v>
      </c>
      <c r="G1045" s="1" t="s">
        <v>19</v>
      </c>
      <c r="H1045" s="1" t="s">
        <v>20</v>
      </c>
      <c r="I1045" s="1">
        <f>COUNTIF(E1045:$E3043,E1045)</f>
        <v>2</v>
      </c>
      <c r="J1045" s="1"/>
      <c r="K1045" s="1"/>
      <c r="L1045" s="1"/>
      <c r="M1045" s="1"/>
      <c r="N1045" s="1"/>
      <c r="O1045" s="1">
        <f t="shared" si="16"/>
        <v>0</v>
      </c>
      <c r="P1045" s="2"/>
    </row>
    <row r="1046" spans="1:16" ht="12.75">
      <c r="A1046" s="1">
        <v>1974</v>
      </c>
      <c r="B1046" s="1"/>
      <c r="C1046" s="1"/>
      <c r="D1046" s="1"/>
      <c r="E1046" s="1" t="s">
        <v>595</v>
      </c>
      <c r="F1046" s="1" t="s">
        <v>62</v>
      </c>
      <c r="G1046" s="1" t="s">
        <v>15</v>
      </c>
      <c r="H1046" s="1" t="s">
        <v>16</v>
      </c>
      <c r="I1046" s="1">
        <f>COUNTIF(E1046:$E3044,E1046)</f>
        <v>2</v>
      </c>
      <c r="J1046" s="1"/>
      <c r="K1046" s="1"/>
      <c r="L1046" s="1"/>
      <c r="M1046" s="1"/>
      <c r="N1046" s="1"/>
      <c r="O1046" s="1">
        <f t="shared" si="16"/>
        <v>0</v>
      </c>
      <c r="P1046" s="2"/>
    </row>
    <row r="1047" spans="1:16" ht="12.75">
      <c r="A1047" s="1">
        <v>1974</v>
      </c>
      <c r="B1047" s="1"/>
      <c r="C1047" s="1"/>
      <c r="D1047" s="1"/>
      <c r="E1047" s="1" t="s">
        <v>493</v>
      </c>
      <c r="F1047" s="1" t="s">
        <v>33</v>
      </c>
      <c r="G1047" s="1" t="s">
        <v>15</v>
      </c>
      <c r="H1047" s="1" t="s">
        <v>16</v>
      </c>
      <c r="I1047" s="1">
        <f>COUNTIF(E1047:$E3045,E1047)</f>
        <v>1</v>
      </c>
      <c r="J1047" s="1"/>
      <c r="K1047" s="1"/>
      <c r="L1047" s="1"/>
      <c r="M1047" s="1"/>
      <c r="N1047" s="1"/>
      <c r="O1047" s="1">
        <f t="shared" si="16"/>
        <v>0</v>
      </c>
      <c r="P1047" s="2"/>
    </row>
    <row r="1048" spans="1:16" ht="12.75">
      <c r="A1048" s="1">
        <v>1974</v>
      </c>
      <c r="B1048" s="1"/>
      <c r="C1048" s="1"/>
      <c r="D1048" s="1"/>
      <c r="E1048" s="1" t="s">
        <v>596</v>
      </c>
      <c r="F1048" s="1" t="s">
        <v>18</v>
      </c>
      <c r="G1048" s="1" t="s">
        <v>19</v>
      </c>
      <c r="H1048" s="1" t="s">
        <v>34</v>
      </c>
      <c r="I1048" s="1">
        <f>COUNTIF(E1048:$E3046,E1048)</f>
        <v>1</v>
      </c>
      <c r="J1048" s="1"/>
      <c r="K1048" s="1"/>
      <c r="L1048" s="1"/>
      <c r="M1048" s="1"/>
      <c r="N1048" s="1"/>
      <c r="O1048" s="1">
        <f t="shared" si="16"/>
        <v>0</v>
      </c>
      <c r="P1048" s="2"/>
    </row>
    <row r="1049" spans="1:16" ht="12.75">
      <c r="A1049" s="1">
        <v>1974</v>
      </c>
      <c r="B1049" s="1"/>
      <c r="C1049" s="1"/>
      <c r="D1049" s="1"/>
      <c r="E1049" s="1" t="s">
        <v>584</v>
      </c>
      <c r="F1049" s="1" t="s">
        <v>18</v>
      </c>
      <c r="G1049" s="1" t="s">
        <v>19</v>
      </c>
      <c r="H1049" s="1" t="s">
        <v>20</v>
      </c>
      <c r="I1049" s="1">
        <f>COUNTIF(E1049:$E3047,E1049)</f>
        <v>4</v>
      </c>
      <c r="J1049" s="1"/>
      <c r="K1049" s="1"/>
      <c r="L1049" s="1"/>
      <c r="M1049" s="1"/>
      <c r="N1049" s="1"/>
      <c r="O1049" s="1">
        <f t="shared" si="16"/>
        <v>0</v>
      </c>
      <c r="P1049" s="2"/>
    </row>
    <row r="1050" spans="1:16" ht="12.75">
      <c r="A1050" s="1">
        <v>1974</v>
      </c>
      <c r="B1050" s="1"/>
      <c r="C1050" s="1"/>
      <c r="D1050" s="1"/>
      <c r="E1050" s="1" t="s">
        <v>316</v>
      </c>
      <c r="F1050" s="1" t="s">
        <v>18</v>
      </c>
      <c r="G1050" s="1" t="s">
        <v>19</v>
      </c>
      <c r="H1050" s="1" t="s">
        <v>16</v>
      </c>
      <c r="I1050" s="1">
        <f>COUNTIF(E1050:$E3048,E1050)</f>
        <v>1</v>
      </c>
      <c r="J1050" s="1"/>
      <c r="K1050" s="1"/>
      <c r="L1050" s="1"/>
      <c r="M1050" s="1"/>
      <c r="N1050" s="1"/>
      <c r="O1050" s="1">
        <f t="shared" si="16"/>
        <v>0</v>
      </c>
      <c r="P1050" s="2"/>
    </row>
    <row r="1051" spans="1:16" ht="12.75">
      <c r="A1051" s="1">
        <v>1973</v>
      </c>
      <c r="B1051" s="1"/>
      <c r="C1051" s="1"/>
      <c r="D1051" s="1"/>
      <c r="E1051" s="1" t="s">
        <v>1049</v>
      </c>
      <c r="F1051" s="1" t="s">
        <v>62</v>
      </c>
      <c r="G1051" s="1" t="s">
        <v>15</v>
      </c>
      <c r="H1051" s="1" t="s">
        <v>126</v>
      </c>
      <c r="I1051" s="1">
        <f>COUNTIF(E1051:$E3049,E1051)</f>
        <v>1</v>
      </c>
      <c r="J1051" s="1"/>
      <c r="K1051" s="1"/>
      <c r="L1051" s="1"/>
      <c r="M1051" s="1"/>
      <c r="N1051" s="1"/>
      <c r="O1051" s="1">
        <f t="shared" si="16"/>
        <v>0</v>
      </c>
      <c r="P1051" s="2"/>
    </row>
    <row r="1052" spans="1:16" ht="12.75">
      <c r="A1052" s="1">
        <v>1973</v>
      </c>
      <c r="B1052" s="1"/>
      <c r="C1052" s="1"/>
      <c r="D1052" s="1"/>
      <c r="E1052" s="1" t="s">
        <v>1050</v>
      </c>
      <c r="F1052" s="1" t="s">
        <v>18</v>
      </c>
      <c r="G1052" s="1" t="s">
        <v>19</v>
      </c>
      <c r="H1052" s="1" t="s">
        <v>126</v>
      </c>
      <c r="I1052" s="1">
        <f>COUNTIF(E1052:$E3050,E1052)</f>
        <v>1</v>
      </c>
      <c r="J1052" s="1"/>
      <c r="K1052" s="1"/>
      <c r="L1052" s="1"/>
      <c r="M1052" s="1"/>
      <c r="N1052" s="1"/>
      <c r="O1052" s="1">
        <f t="shared" si="16"/>
        <v>0</v>
      </c>
      <c r="P1052" s="2"/>
    </row>
    <row r="1053" spans="1:16" ht="12.75">
      <c r="A1053" s="1">
        <v>1973</v>
      </c>
      <c r="B1053" s="1"/>
      <c r="C1053" s="1"/>
      <c r="D1053" s="1"/>
      <c r="E1053" s="1" t="s">
        <v>597</v>
      </c>
      <c r="F1053" s="1" t="s">
        <v>18</v>
      </c>
      <c r="G1053" s="1" t="s">
        <v>19</v>
      </c>
      <c r="H1053" s="1" t="s">
        <v>20</v>
      </c>
      <c r="I1053" s="1">
        <f>COUNTIF(E1053:$E3051,E1053)</f>
        <v>1</v>
      </c>
      <c r="J1053" s="1"/>
      <c r="K1053" s="1"/>
      <c r="L1053" s="1"/>
      <c r="M1053" s="1"/>
      <c r="N1053" s="1"/>
      <c r="O1053" s="1">
        <f t="shared" si="16"/>
        <v>0</v>
      </c>
      <c r="P1053" s="2"/>
    </row>
    <row r="1054" spans="1:16" ht="12.75">
      <c r="A1054" s="1">
        <v>1973</v>
      </c>
      <c r="B1054" s="1"/>
      <c r="C1054" s="1"/>
      <c r="D1054" s="1"/>
      <c r="E1054" s="1" t="s">
        <v>1052</v>
      </c>
      <c r="F1054" s="1" t="s">
        <v>1051</v>
      </c>
      <c r="G1054" s="1" t="s">
        <v>45</v>
      </c>
      <c r="H1054" s="1" t="s">
        <v>16</v>
      </c>
      <c r="I1054" s="1">
        <f>COUNTIF(E1054:$E3052,E1054)</f>
        <v>1</v>
      </c>
      <c r="J1054" s="1"/>
      <c r="K1054" s="1"/>
      <c r="L1054" s="1"/>
      <c r="M1054" s="1"/>
      <c r="N1054" s="1"/>
      <c r="O1054" s="1">
        <f t="shared" si="16"/>
        <v>0</v>
      </c>
      <c r="P1054" s="2"/>
    </row>
    <row r="1055" spans="1:16" ht="12.75">
      <c r="A1055" s="1">
        <v>1973</v>
      </c>
      <c r="B1055" s="1"/>
      <c r="C1055" s="1"/>
      <c r="D1055" s="1"/>
      <c r="E1055" s="1" t="s">
        <v>584</v>
      </c>
      <c r="F1055" s="1" t="s">
        <v>18</v>
      </c>
      <c r="G1055" s="1" t="s">
        <v>19</v>
      </c>
      <c r="H1055" s="1" t="s">
        <v>126</v>
      </c>
      <c r="I1055" s="1">
        <f>COUNTIF(E1055:$E3053,E1055)</f>
        <v>3</v>
      </c>
      <c r="J1055" s="1"/>
      <c r="K1055" s="1"/>
      <c r="L1055" s="1"/>
      <c r="M1055" s="1"/>
      <c r="N1055" s="1"/>
      <c r="O1055" s="1">
        <f t="shared" si="16"/>
        <v>0</v>
      </c>
      <c r="P1055" s="2"/>
    </row>
    <row r="1056" spans="1:16" ht="12.75">
      <c r="A1056" s="1">
        <v>1973</v>
      </c>
      <c r="B1056" s="1"/>
      <c r="C1056" s="1"/>
      <c r="D1056" s="1"/>
      <c r="E1056" s="1" t="s">
        <v>1054</v>
      </c>
      <c r="F1056" s="1" t="s">
        <v>1053</v>
      </c>
      <c r="G1056" s="1" t="s">
        <v>15</v>
      </c>
      <c r="H1056" s="1" t="s">
        <v>16</v>
      </c>
      <c r="I1056" s="1">
        <f>COUNTIF(E1056:$E3054,E1056)</f>
        <v>1</v>
      </c>
      <c r="J1056" s="1"/>
      <c r="K1056" s="1"/>
      <c r="L1056" s="1"/>
      <c r="M1056" s="1"/>
      <c r="N1056" s="1"/>
      <c r="O1056" s="1">
        <f t="shared" si="16"/>
        <v>0</v>
      </c>
      <c r="P1056" s="2"/>
    </row>
    <row r="1057" spans="1:16" ht="12.75">
      <c r="A1057" s="1">
        <v>1973</v>
      </c>
      <c r="B1057" s="1"/>
      <c r="C1057" s="1"/>
      <c r="D1057" s="1"/>
      <c r="E1057" s="1" t="s">
        <v>324</v>
      </c>
      <c r="F1057" s="1" t="s">
        <v>49</v>
      </c>
      <c r="G1057" s="1" t="s">
        <v>15</v>
      </c>
      <c r="H1057" s="1" t="s">
        <v>16</v>
      </c>
      <c r="I1057" s="1">
        <f>COUNTIF(E1057:$E3055,E1057)</f>
        <v>2</v>
      </c>
      <c r="J1057" s="1"/>
      <c r="K1057" s="1"/>
      <c r="L1057" s="1"/>
      <c r="M1057" s="1"/>
      <c r="N1057" s="1"/>
      <c r="O1057" s="1">
        <f t="shared" si="16"/>
        <v>0</v>
      </c>
      <c r="P1057" s="2"/>
    </row>
    <row r="1058" spans="1:16" ht="12.75">
      <c r="A1058" s="1">
        <v>1973</v>
      </c>
      <c r="B1058" s="1"/>
      <c r="C1058" s="1"/>
      <c r="D1058" s="1"/>
      <c r="E1058" s="1" t="s">
        <v>1055</v>
      </c>
      <c r="F1058" s="1" t="s">
        <v>18</v>
      </c>
      <c r="G1058" s="1" t="s">
        <v>19</v>
      </c>
      <c r="H1058" s="1" t="s">
        <v>126</v>
      </c>
      <c r="I1058" s="1">
        <f>COUNTIF(E1058:$E3056,E1058)</f>
        <v>1</v>
      </c>
      <c r="J1058" s="1"/>
      <c r="K1058" s="1"/>
      <c r="L1058" s="1"/>
      <c r="M1058" s="1"/>
      <c r="N1058" s="1"/>
      <c r="O1058" s="1">
        <f t="shared" si="16"/>
        <v>0</v>
      </c>
      <c r="P1058" s="2"/>
    </row>
    <row r="1059" spans="1:16" ht="12.75">
      <c r="A1059" s="1">
        <v>1973</v>
      </c>
      <c r="B1059" s="1"/>
      <c r="C1059" s="1"/>
      <c r="D1059" s="1"/>
      <c r="E1059" s="1" t="s">
        <v>637</v>
      </c>
      <c r="F1059" s="1" t="s">
        <v>18</v>
      </c>
      <c r="G1059" s="1" t="s">
        <v>19</v>
      </c>
      <c r="H1059" s="1" t="s">
        <v>20</v>
      </c>
      <c r="I1059" s="1">
        <f>COUNTIF(E1059:$E3057,E1059)</f>
        <v>1</v>
      </c>
      <c r="J1059" s="1"/>
      <c r="K1059" s="1"/>
      <c r="L1059" s="1"/>
      <c r="M1059" s="1"/>
      <c r="N1059" s="1"/>
      <c r="O1059" s="1">
        <f t="shared" si="16"/>
        <v>0</v>
      </c>
      <c r="P1059" s="2"/>
    </row>
    <row r="1060" spans="1:16" ht="12.75">
      <c r="A1060" s="1">
        <v>1973</v>
      </c>
      <c r="B1060" s="1"/>
      <c r="C1060" s="1"/>
      <c r="D1060" s="1"/>
      <c r="E1060" s="1" t="s">
        <v>125</v>
      </c>
      <c r="F1060" s="1" t="s">
        <v>18</v>
      </c>
      <c r="G1060" s="1" t="s">
        <v>19</v>
      </c>
      <c r="H1060" s="1" t="s">
        <v>126</v>
      </c>
      <c r="I1060" s="1">
        <f>COUNTIF(E1060:$E3058,E1060)</f>
        <v>1</v>
      </c>
      <c r="J1060" s="1"/>
      <c r="K1060" s="1"/>
      <c r="L1060" s="1"/>
      <c r="M1060" s="1"/>
      <c r="N1060" s="1"/>
      <c r="O1060" s="1">
        <f t="shared" si="16"/>
        <v>0</v>
      </c>
      <c r="P1060" s="2"/>
    </row>
    <row r="1061" spans="1:16" ht="12.75">
      <c r="A1061" s="1">
        <v>1973</v>
      </c>
      <c r="B1061" s="1"/>
      <c r="C1061" s="1"/>
      <c r="D1061" s="1"/>
      <c r="E1061" s="1" t="s">
        <v>531</v>
      </c>
      <c r="F1061" s="1" t="s">
        <v>18</v>
      </c>
      <c r="G1061" s="1" t="s">
        <v>19</v>
      </c>
      <c r="H1061" s="1" t="s">
        <v>126</v>
      </c>
      <c r="I1061" s="1">
        <f>COUNTIF(E1061:$E3059,E1061)</f>
        <v>4</v>
      </c>
      <c r="J1061" s="1"/>
      <c r="K1061" s="1"/>
      <c r="L1061" s="1"/>
      <c r="M1061" s="1"/>
      <c r="N1061" s="1"/>
      <c r="O1061" s="1">
        <f t="shared" si="16"/>
        <v>0</v>
      </c>
      <c r="P1061" s="2"/>
    </row>
    <row r="1062" spans="1:16" ht="12.75">
      <c r="A1062" s="1">
        <v>1973</v>
      </c>
      <c r="B1062" s="1"/>
      <c r="C1062" s="1"/>
      <c r="D1062" s="1"/>
      <c r="E1062" s="1" t="s">
        <v>1057</v>
      </c>
      <c r="F1062" s="1" t="s">
        <v>1056</v>
      </c>
      <c r="G1062" s="1" t="s">
        <v>15</v>
      </c>
      <c r="H1062" s="1" t="s">
        <v>16</v>
      </c>
      <c r="I1062" s="1">
        <f>COUNTIF(E1062:$E3060,E1062)</f>
        <v>1</v>
      </c>
      <c r="J1062" s="1"/>
      <c r="K1062" s="1"/>
      <c r="L1062" s="1"/>
      <c r="M1062" s="1"/>
      <c r="N1062" s="1"/>
      <c r="O1062" s="1">
        <f t="shared" si="16"/>
        <v>0</v>
      </c>
      <c r="P1062" s="2"/>
    </row>
    <row r="1063" spans="1:16" ht="12.75">
      <c r="A1063" s="1">
        <v>1973</v>
      </c>
      <c r="B1063" s="1"/>
      <c r="C1063" s="1"/>
      <c r="D1063" s="1"/>
      <c r="E1063" s="1" t="s">
        <v>1058</v>
      </c>
      <c r="F1063" s="1" t="s">
        <v>18</v>
      </c>
      <c r="G1063" s="1" t="s">
        <v>19</v>
      </c>
      <c r="H1063" s="1" t="s">
        <v>34</v>
      </c>
      <c r="I1063" s="1">
        <f>COUNTIF(E1063:$E3061,E1063)</f>
        <v>1</v>
      </c>
      <c r="J1063" s="1"/>
      <c r="K1063" s="1"/>
      <c r="L1063" s="1"/>
      <c r="M1063" s="1"/>
      <c r="N1063" s="1"/>
      <c r="O1063" s="1">
        <f t="shared" si="16"/>
        <v>0</v>
      </c>
      <c r="P1063" s="2"/>
    </row>
    <row r="1064" spans="1:16" ht="12.75">
      <c r="A1064" s="1">
        <v>1973</v>
      </c>
      <c r="B1064" s="1"/>
      <c r="C1064" s="1"/>
      <c r="D1064" s="1"/>
      <c r="E1064" s="1" t="s">
        <v>1059</v>
      </c>
      <c r="F1064" s="1" t="s">
        <v>18</v>
      </c>
      <c r="G1064" s="1" t="s">
        <v>19</v>
      </c>
      <c r="H1064" s="1" t="s">
        <v>34</v>
      </c>
      <c r="I1064" s="1">
        <f>COUNTIF(E1064:$E3062,E1064)</f>
        <v>1</v>
      </c>
      <c r="J1064" s="1"/>
      <c r="K1064" s="1"/>
      <c r="L1064" s="1"/>
      <c r="M1064" s="1"/>
      <c r="N1064" s="1"/>
      <c r="O1064" s="1">
        <f t="shared" si="16"/>
        <v>0</v>
      </c>
      <c r="P1064" s="2"/>
    </row>
    <row r="1065" spans="1:16" ht="12.75">
      <c r="A1065" s="1">
        <v>1973</v>
      </c>
      <c r="B1065" s="1"/>
      <c r="C1065" s="1"/>
      <c r="D1065" s="1"/>
      <c r="E1065" s="1" t="s">
        <v>1060</v>
      </c>
      <c r="F1065" s="1" t="s">
        <v>28</v>
      </c>
      <c r="G1065" s="1" t="s">
        <v>15</v>
      </c>
      <c r="H1065" s="1" t="s">
        <v>34</v>
      </c>
      <c r="I1065" s="1">
        <f>COUNTIF(E1065:$E3063,E1065)</f>
        <v>1</v>
      </c>
      <c r="J1065" s="1"/>
      <c r="K1065" s="1"/>
      <c r="L1065" s="1"/>
      <c r="M1065" s="1"/>
      <c r="N1065" s="1"/>
      <c r="O1065" s="1">
        <f t="shared" si="16"/>
        <v>0</v>
      </c>
      <c r="P1065" s="2"/>
    </row>
    <row r="1066" spans="1:16" ht="12.75">
      <c r="A1066" s="1">
        <v>1972</v>
      </c>
      <c r="B1066" s="1"/>
      <c r="C1066" s="1"/>
      <c r="D1066" s="1"/>
      <c r="E1066" s="1" t="s">
        <v>364</v>
      </c>
      <c r="F1066" s="1" t="s">
        <v>62</v>
      </c>
      <c r="G1066" s="1" t="s">
        <v>15</v>
      </c>
      <c r="H1066" s="1" t="s">
        <v>126</v>
      </c>
      <c r="I1066" s="1">
        <f>COUNTIF(E1066:$E3064,E1066)</f>
        <v>2</v>
      </c>
      <c r="J1066" s="1"/>
      <c r="K1066" s="1"/>
      <c r="L1066" s="1"/>
      <c r="M1066" s="1"/>
      <c r="N1066" s="1"/>
      <c r="O1066" s="1">
        <f t="shared" si="16"/>
        <v>0</v>
      </c>
      <c r="P1066" s="2"/>
    </row>
    <row r="1067" spans="1:16" ht="12.75">
      <c r="A1067" s="1">
        <v>1972</v>
      </c>
      <c r="B1067" s="1"/>
      <c r="C1067" s="1"/>
      <c r="D1067" s="1"/>
      <c r="E1067" s="1" t="s">
        <v>1061</v>
      </c>
      <c r="F1067" s="1" t="s">
        <v>240</v>
      </c>
      <c r="G1067" s="1" t="s">
        <v>15</v>
      </c>
      <c r="H1067" s="1" t="s">
        <v>16</v>
      </c>
      <c r="I1067" s="1">
        <f>COUNTIF(E1067:$E3065,E1067)</f>
        <v>2</v>
      </c>
      <c r="J1067" s="1"/>
      <c r="K1067" s="1"/>
      <c r="L1067" s="1"/>
      <c r="M1067" s="1"/>
      <c r="N1067" s="1"/>
      <c r="O1067" s="1">
        <f t="shared" si="16"/>
        <v>0</v>
      </c>
      <c r="P1067" s="2"/>
    </row>
    <row r="1068" spans="1:16" ht="12.75">
      <c r="A1068" s="1">
        <v>1972</v>
      </c>
      <c r="B1068" s="1"/>
      <c r="C1068" s="1"/>
      <c r="D1068" s="1"/>
      <c r="E1068" s="1" t="s">
        <v>546</v>
      </c>
      <c r="F1068" s="1" t="s">
        <v>18</v>
      </c>
      <c r="G1068" s="1" t="s">
        <v>19</v>
      </c>
      <c r="H1068" s="1" t="s">
        <v>16</v>
      </c>
      <c r="I1068" s="1">
        <f>COUNTIF(E1068:$E3066,E1068)</f>
        <v>1</v>
      </c>
      <c r="J1068" s="1"/>
      <c r="K1068" s="1"/>
      <c r="L1068" s="1"/>
      <c r="M1068" s="1"/>
      <c r="N1068" s="1"/>
      <c r="O1068" s="1">
        <f t="shared" si="16"/>
        <v>0</v>
      </c>
      <c r="P1068" s="2"/>
    </row>
    <row r="1069" spans="1:16" ht="12.75">
      <c r="A1069" s="1">
        <v>1972</v>
      </c>
      <c r="B1069" s="1"/>
      <c r="C1069" s="1"/>
      <c r="D1069" s="1"/>
      <c r="E1069" s="1" t="s">
        <v>1062</v>
      </c>
      <c r="F1069" s="1" t="s">
        <v>62</v>
      </c>
      <c r="G1069" s="1" t="s">
        <v>15</v>
      </c>
      <c r="H1069" s="1" t="s">
        <v>34</v>
      </c>
      <c r="I1069" s="1">
        <f>COUNTIF(E1069:$E3067,E1069)</f>
        <v>1</v>
      </c>
      <c r="J1069" s="1"/>
      <c r="K1069" s="1"/>
      <c r="L1069" s="1"/>
      <c r="M1069" s="1"/>
      <c r="N1069" s="1"/>
      <c r="O1069" s="1">
        <f t="shared" si="16"/>
        <v>0</v>
      </c>
      <c r="P1069" s="2"/>
    </row>
    <row r="1070" spans="1:16" ht="12.75">
      <c r="A1070" s="1">
        <v>1972</v>
      </c>
      <c r="B1070" s="1"/>
      <c r="C1070" s="1"/>
      <c r="D1070" s="1"/>
      <c r="E1070" s="1" t="s">
        <v>368</v>
      </c>
      <c r="F1070" s="1" t="s">
        <v>62</v>
      </c>
      <c r="G1070" s="1" t="s">
        <v>15</v>
      </c>
      <c r="H1070" s="1" t="s">
        <v>126</v>
      </c>
      <c r="I1070" s="1">
        <f>COUNTIF(E1070:$E3068,E1070)</f>
        <v>1</v>
      </c>
      <c r="J1070" s="1"/>
      <c r="K1070" s="1"/>
      <c r="L1070" s="1"/>
      <c r="M1070" s="1"/>
      <c r="N1070" s="1"/>
      <c r="O1070" s="1">
        <f t="shared" si="16"/>
        <v>0</v>
      </c>
      <c r="P1070" s="2"/>
    </row>
    <row r="1071" spans="1:16" ht="12.75">
      <c r="A1071" s="1">
        <v>1972</v>
      </c>
      <c r="B1071" s="1"/>
      <c r="C1071" s="1"/>
      <c r="D1071" s="1"/>
      <c r="E1071" s="1" t="s">
        <v>1064</v>
      </c>
      <c r="F1071" s="1" t="s">
        <v>1063</v>
      </c>
      <c r="G1071" s="1" t="s">
        <v>45</v>
      </c>
      <c r="H1071" s="1" t="s">
        <v>126</v>
      </c>
      <c r="I1071" s="1">
        <f>COUNTIF(E1071:$E3069,E1071)</f>
        <v>1</v>
      </c>
      <c r="J1071" s="1"/>
      <c r="K1071" s="1"/>
      <c r="L1071" s="1"/>
      <c r="M1071" s="1"/>
      <c r="N1071" s="1"/>
      <c r="O1071" s="1">
        <f t="shared" si="16"/>
        <v>0</v>
      </c>
      <c r="P1071" s="2"/>
    </row>
    <row r="1072" spans="1:16" ht="12.75">
      <c r="A1072" s="1">
        <v>1972</v>
      </c>
      <c r="B1072" s="1"/>
      <c r="C1072" s="1"/>
      <c r="D1072" s="1"/>
      <c r="E1072" s="1" t="s">
        <v>69</v>
      </c>
      <c r="F1072" s="1" t="s">
        <v>49</v>
      </c>
      <c r="G1072" s="1" t="s">
        <v>15</v>
      </c>
      <c r="H1072" s="1" t="s">
        <v>16</v>
      </c>
      <c r="I1072" s="1">
        <f>COUNTIF(E1072:$E3070,E1072)</f>
        <v>2</v>
      </c>
      <c r="J1072" s="1"/>
      <c r="K1072" s="1"/>
      <c r="L1072" s="1"/>
      <c r="M1072" s="1"/>
      <c r="N1072" s="1"/>
      <c r="O1072" s="1">
        <f t="shared" si="16"/>
        <v>0</v>
      </c>
      <c r="P1072" s="2"/>
    </row>
    <row r="1073" spans="1:16" ht="12.75">
      <c r="A1073" s="1">
        <v>1972</v>
      </c>
      <c r="B1073" s="1"/>
      <c r="C1073" s="1"/>
      <c r="D1073" s="1"/>
      <c r="E1073" s="1" t="s">
        <v>429</v>
      </c>
      <c r="F1073" s="1" t="s">
        <v>202</v>
      </c>
      <c r="G1073" s="1" t="s">
        <v>15</v>
      </c>
      <c r="H1073" s="1" t="s">
        <v>34</v>
      </c>
      <c r="I1073" s="1">
        <f>COUNTIF(E1073:$E3071,E1073)</f>
        <v>1</v>
      </c>
      <c r="J1073" s="1"/>
      <c r="K1073" s="1"/>
      <c r="L1073" s="1"/>
      <c r="M1073" s="1"/>
      <c r="N1073" s="1"/>
      <c r="O1073" s="1">
        <f t="shared" si="16"/>
        <v>0</v>
      </c>
      <c r="P1073" s="2"/>
    </row>
    <row r="1074" spans="1:16" ht="12.75">
      <c r="A1074" s="1">
        <v>1972</v>
      </c>
      <c r="B1074" s="1"/>
      <c r="C1074" s="1"/>
      <c r="D1074" s="1"/>
      <c r="E1074" s="1" t="s">
        <v>1065</v>
      </c>
      <c r="F1074" s="1" t="s">
        <v>75</v>
      </c>
      <c r="G1074" s="1" t="s">
        <v>45</v>
      </c>
      <c r="H1074" s="1" t="s">
        <v>16</v>
      </c>
      <c r="I1074" s="1">
        <f>COUNTIF(E1074:$E3072,E1074)</f>
        <v>1</v>
      </c>
      <c r="J1074" s="1"/>
      <c r="K1074" s="1"/>
      <c r="L1074" s="1"/>
      <c r="M1074" s="1"/>
      <c r="N1074" s="1"/>
      <c r="O1074" s="1">
        <f t="shared" si="16"/>
        <v>0</v>
      </c>
      <c r="P1074" s="2"/>
    </row>
    <row r="1075" spans="1:16" ht="12.75">
      <c r="A1075" s="1">
        <v>1972</v>
      </c>
      <c r="B1075" s="1"/>
      <c r="C1075" s="1"/>
      <c r="D1075" s="1"/>
      <c r="E1075" s="1" t="s">
        <v>296</v>
      </c>
      <c r="F1075" s="1" t="s">
        <v>18</v>
      </c>
      <c r="G1075" s="1" t="s">
        <v>19</v>
      </c>
      <c r="H1075" s="1" t="s">
        <v>20</v>
      </c>
      <c r="I1075" s="1">
        <f>COUNTIF(E1075:$E3073,E1075)</f>
        <v>1</v>
      </c>
      <c r="J1075" s="1"/>
      <c r="K1075" s="1"/>
      <c r="L1075" s="1"/>
      <c r="M1075" s="1"/>
      <c r="N1075" s="1"/>
      <c r="O1075" s="1">
        <f t="shared" si="16"/>
        <v>0</v>
      </c>
      <c r="P1075" s="2"/>
    </row>
    <row r="1076" spans="1:16" ht="12.75">
      <c r="A1076" s="1">
        <v>1972</v>
      </c>
      <c r="B1076" s="1"/>
      <c r="C1076" s="1"/>
      <c r="D1076" s="1"/>
      <c r="E1076" s="1" t="s">
        <v>595</v>
      </c>
      <c r="F1076" s="1" t="s">
        <v>62</v>
      </c>
      <c r="G1076" s="1" t="s">
        <v>15</v>
      </c>
      <c r="H1076" s="1" t="s">
        <v>34</v>
      </c>
      <c r="I1076" s="1">
        <f>COUNTIF(E1076:$E3074,E1076)</f>
        <v>1</v>
      </c>
      <c r="J1076" s="1"/>
      <c r="K1076" s="1"/>
      <c r="L1076" s="1"/>
      <c r="M1076" s="1"/>
      <c r="N1076" s="1"/>
      <c r="O1076" s="1">
        <f t="shared" si="16"/>
        <v>0</v>
      </c>
      <c r="P1076" s="2"/>
    </row>
    <row r="1077" spans="1:16" ht="12.75">
      <c r="A1077" s="1">
        <v>1972</v>
      </c>
      <c r="B1077" s="1"/>
      <c r="C1077" s="1"/>
      <c r="D1077" s="1"/>
      <c r="E1077" s="1" t="s">
        <v>51</v>
      </c>
      <c r="F1077" s="1" t="s">
        <v>18</v>
      </c>
      <c r="G1077" s="1" t="s">
        <v>15</v>
      </c>
      <c r="H1077" s="1" t="s">
        <v>20</v>
      </c>
      <c r="I1077" s="1">
        <f>COUNTIF(E1077:$E3075,E1077)</f>
        <v>1</v>
      </c>
      <c r="J1077" s="1"/>
      <c r="K1077" s="1"/>
      <c r="L1077" s="1"/>
      <c r="M1077" s="1"/>
      <c r="N1077" s="1"/>
      <c r="O1077" s="1">
        <f t="shared" si="16"/>
        <v>0</v>
      </c>
      <c r="P1077" s="2"/>
    </row>
    <row r="1078" spans="1:16" ht="12.75">
      <c r="A1078" s="1">
        <v>1972</v>
      </c>
      <c r="B1078" s="1"/>
      <c r="C1078" s="1"/>
      <c r="D1078" s="1"/>
      <c r="E1078" s="1" t="s">
        <v>328</v>
      </c>
      <c r="F1078" s="1" t="s">
        <v>18</v>
      </c>
      <c r="G1078" s="1" t="s">
        <v>15</v>
      </c>
      <c r="H1078" s="1" t="s">
        <v>20</v>
      </c>
      <c r="I1078" s="1">
        <f>COUNTIF(E1078:$E3076,E1078)</f>
        <v>2</v>
      </c>
      <c r="J1078" s="1"/>
      <c r="K1078" s="1"/>
      <c r="L1078" s="1"/>
      <c r="M1078" s="1"/>
      <c r="N1078" s="1"/>
      <c r="O1078" s="1">
        <f t="shared" si="16"/>
        <v>0</v>
      </c>
      <c r="P1078" s="2"/>
    </row>
    <row r="1079" spans="1:16" ht="12.75">
      <c r="A1079" s="1">
        <v>1971</v>
      </c>
      <c r="B1079" s="1"/>
      <c r="C1079" s="1"/>
      <c r="D1079" s="1"/>
      <c r="E1079" s="1" t="s">
        <v>1066</v>
      </c>
      <c r="F1079" s="1" t="s">
        <v>159</v>
      </c>
      <c r="G1079" s="1" t="s">
        <v>15</v>
      </c>
      <c r="H1079" s="1" t="s">
        <v>16</v>
      </c>
      <c r="I1079" s="1">
        <f>COUNTIF(E1079:$E3077,E1079)</f>
        <v>1</v>
      </c>
      <c r="J1079" s="1"/>
      <c r="K1079" s="1"/>
      <c r="L1079" s="1"/>
      <c r="M1079" s="1"/>
      <c r="N1079" s="1"/>
      <c r="O1079" s="1">
        <f t="shared" si="16"/>
        <v>0</v>
      </c>
      <c r="P1079" s="2"/>
    </row>
    <row r="1080" spans="1:16" ht="12.75">
      <c r="A1080" s="1">
        <v>1971</v>
      </c>
      <c r="B1080" s="1"/>
      <c r="C1080" s="1"/>
      <c r="D1080" s="1"/>
      <c r="E1080" s="1" t="s">
        <v>1067</v>
      </c>
      <c r="F1080" s="1" t="s">
        <v>49</v>
      </c>
      <c r="G1080" s="1" t="s">
        <v>15</v>
      </c>
      <c r="H1080" s="1" t="s">
        <v>16</v>
      </c>
      <c r="I1080" s="1">
        <f>COUNTIF(E1080:$E3078,E1080)</f>
        <v>1</v>
      </c>
      <c r="J1080" s="1"/>
      <c r="K1080" s="1"/>
      <c r="L1080" s="1"/>
      <c r="M1080" s="1"/>
      <c r="N1080" s="1"/>
      <c r="O1080" s="1">
        <f t="shared" si="16"/>
        <v>0</v>
      </c>
      <c r="P1080" s="2"/>
    </row>
    <row r="1081" spans="1:16" ht="12.75">
      <c r="A1081" s="1">
        <v>1971</v>
      </c>
      <c r="B1081" s="1"/>
      <c r="C1081" s="1"/>
      <c r="D1081" s="1"/>
      <c r="E1081" s="1" t="s">
        <v>1068</v>
      </c>
      <c r="F1081" s="1" t="s">
        <v>1069</v>
      </c>
      <c r="G1081" s="1" t="s">
        <v>45</v>
      </c>
      <c r="H1081" s="1" t="s">
        <v>34</v>
      </c>
      <c r="I1081" s="1">
        <f>COUNTIF(E1081:$E3079,E1081)</f>
        <v>1</v>
      </c>
      <c r="J1081" s="1"/>
      <c r="K1081" s="1"/>
      <c r="L1081" s="1"/>
      <c r="M1081" s="1"/>
      <c r="N1081" s="1"/>
      <c r="O1081" s="1">
        <f t="shared" si="16"/>
        <v>0</v>
      </c>
      <c r="P1081" s="2"/>
    </row>
    <row r="1082" spans="1:16" ht="12.75">
      <c r="A1082" s="1">
        <v>1971</v>
      </c>
      <c r="B1082" s="1"/>
      <c r="C1082" s="1"/>
      <c r="D1082" s="1"/>
      <c r="E1082" s="1" t="s">
        <v>1070</v>
      </c>
      <c r="F1082" s="1" t="s">
        <v>18</v>
      </c>
      <c r="G1082" s="1" t="s">
        <v>15</v>
      </c>
      <c r="H1082" s="1" t="s">
        <v>20</v>
      </c>
      <c r="I1082" s="1">
        <f>COUNTIF(E1082:$E3080,E1082)</f>
        <v>8</v>
      </c>
      <c r="J1082" s="1"/>
      <c r="K1082" s="1"/>
      <c r="L1082" s="1"/>
      <c r="M1082" s="1"/>
      <c r="N1082" s="1"/>
      <c r="O1082" s="1">
        <f t="shared" si="16"/>
        <v>0</v>
      </c>
      <c r="P1082" s="2"/>
    </row>
    <row r="1083" spans="1:16" ht="12.75">
      <c r="A1083" s="1">
        <v>1971</v>
      </c>
      <c r="B1083" s="1"/>
      <c r="C1083" s="1"/>
      <c r="D1083" s="1"/>
      <c r="E1083" s="1" t="s">
        <v>328</v>
      </c>
      <c r="F1083" s="1" t="s">
        <v>18</v>
      </c>
      <c r="G1083" s="1" t="s">
        <v>15</v>
      </c>
      <c r="H1083" s="1" t="s">
        <v>20</v>
      </c>
      <c r="I1083" s="1">
        <f>COUNTIF(E1083:$E3081,E1083)</f>
        <v>1</v>
      </c>
      <c r="J1083" s="1"/>
      <c r="K1083" s="1"/>
      <c r="L1083" s="1">
        <v>1</v>
      </c>
      <c r="M1083" s="1"/>
      <c r="N1083" s="1"/>
      <c r="O1083" s="1">
        <f t="shared" si="16"/>
        <v>1</v>
      </c>
      <c r="P1083" s="2"/>
    </row>
    <row r="1084" spans="1:16" ht="12.75">
      <c r="A1084" s="1">
        <v>1971</v>
      </c>
      <c r="B1084" s="1"/>
      <c r="C1084" s="1"/>
      <c r="D1084" s="1"/>
      <c r="E1084" s="1" t="s">
        <v>1071</v>
      </c>
      <c r="F1084" s="1" t="s">
        <v>18</v>
      </c>
      <c r="G1084" s="1" t="s">
        <v>15</v>
      </c>
      <c r="H1084" s="1" t="s">
        <v>34</v>
      </c>
      <c r="I1084" s="1">
        <f>COUNTIF(E1084:$E3082,E1084)</f>
        <v>1</v>
      </c>
      <c r="J1084" s="1"/>
      <c r="K1084" s="1"/>
      <c r="L1084" s="1"/>
      <c r="M1084" s="1"/>
      <c r="N1084" s="1"/>
      <c r="O1084" s="1">
        <f t="shared" si="16"/>
        <v>0</v>
      </c>
      <c r="P1084" s="2"/>
    </row>
    <row r="1085" spans="1:16" ht="12.75">
      <c r="A1085" s="1">
        <v>1971</v>
      </c>
      <c r="B1085" s="1"/>
      <c r="C1085" s="1"/>
      <c r="D1085" s="1"/>
      <c r="E1085" s="1" t="s">
        <v>1072</v>
      </c>
      <c r="F1085" s="1" t="s">
        <v>18</v>
      </c>
      <c r="G1085" s="1" t="s">
        <v>15</v>
      </c>
      <c r="H1085" s="1" t="s">
        <v>100</v>
      </c>
      <c r="I1085" s="1">
        <f>COUNTIF(E1085:$E3083,E1085)</f>
        <v>1</v>
      </c>
      <c r="J1085" s="1"/>
      <c r="K1085" s="1"/>
      <c r="L1085" s="1"/>
      <c r="M1085" s="1"/>
      <c r="N1085" s="1"/>
      <c r="O1085" s="1">
        <f t="shared" si="16"/>
        <v>0</v>
      </c>
      <c r="P1085" s="2"/>
    </row>
    <row r="1086" spans="1:16" ht="12.75">
      <c r="A1086" s="1">
        <v>1971</v>
      </c>
      <c r="B1086" s="1"/>
      <c r="C1086" s="1"/>
      <c r="D1086" s="1"/>
      <c r="E1086" s="1" t="s">
        <v>1073</v>
      </c>
      <c r="F1086" s="1" t="s">
        <v>38</v>
      </c>
      <c r="G1086" s="1" t="s">
        <v>15</v>
      </c>
      <c r="H1086" s="1" t="s">
        <v>16</v>
      </c>
      <c r="I1086" s="1">
        <f>COUNTIF(E1086:$E3084,E1086)</f>
        <v>1</v>
      </c>
      <c r="J1086" s="1"/>
      <c r="K1086" s="1"/>
      <c r="L1086" s="1"/>
      <c r="M1086" s="1"/>
      <c r="N1086" s="1"/>
      <c r="O1086" s="1">
        <f t="shared" si="16"/>
        <v>0</v>
      </c>
      <c r="P1086" s="2"/>
    </row>
    <row r="1087" spans="1:16" ht="12.75">
      <c r="A1087" s="1">
        <v>1970</v>
      </c>
      <c r="B1087" s="1"/>
      <c r="C1087" s="1"/>
      <c r="D1087" s="1"/>
      <c r="E1087" s="1" t="s">
        <v>69</v>
      </c>
      <c r="F1087" s="1" t="s">
        <v>49</v>
      </c>
      <c r="G1087" s="1" t="s">
        <v>15</v>
      </c>
      <c r="H1087" s="1" t="s">
        <v>16</v>
      </c>
      <c r="I1087" s="1">
        <f>COUNTIF(E1087:$E3085,E1087)</f>
        <v>1</v>
      </c>
      <c r="J1087" s="1"/>
      <c r="K1087" s="1"/>
      <c r="L1087" s="1"/>
      <c r="M1087" s="1"/>
      <c r="N1087" s="1"/>
      <c r="O1087" s="1">
        <f t="shared" si="16"/>
        <v>0</v>
      </c>
      <c r="P1087" s="2"/>
    </row>
    <row r="1088" spans="1:16" ht="12.75">
      <c r="A1088" s="1">
        <v>1970</v>
      </c>
      <c r="B1088" s="1"/>
      <c r="C1088" s="1"/>
      <c r="D1088" s="1"/>
      <c r="E1088" s="1" t="s">
        <v>551</v>
      </c>
      <c r="F1088" s="1" t="s">
        <v>18</v>
      </c>
      <c r="G1088" s="1" t="s">
        <v>15</v>
      </c>
      <c r="H1088" s="1" t="s">
        <v>20</v>
      </c>
      <c r="I1088" s="1">
        <f>COUNTIF(E1088:$E3086,E1088)</f>
        <v>6</v>
      </c>
      <c r="J1088" s="1"/>
      <c r="K1088" s="1"/>
      <c r="L1088" s="1"/>
      <c r="M1088" s="1"/>
      <c r="N1088" s="1"/>
      <c r="O1088" s="1">
        <f t="shared" si="16"/>
        <v>0</v>
      </c>
      <c r="P1088" s="2"/>
    </row>
    <row r="1089" spans="1:16" ht="12.75">
      <c r="A1089" s="1">
        <v>1970</v>
      </c>
      <c r="B1089" s="1"/>
      <c r="C1089" s="1"/>
      <c r="D1089" s="1"/>
      <c r="E1089" s="1" t="s">
        <v>1074</v>
      </c>
      <c r="F1089" s="1" t="s">
        <v>62</v>
      </c>
      <c r="G1089" s="1" t="s">
        <v>15</v>
      </c>
      <c r="H1089" s="1" t="s">
        <v>16</v>
      </c>
      <c r="I1089" s="1">
        <f>COUNTIF(E1089:$E3087,E1089)</f>
        <v>1</v>
      </c>
      <c r="J1089" s="1"/>
      <c r="K1089" s="1"/>
      <c r="L1089" s="1"/>
      <c r="M1089" s="1"/>
      <c r="N1089" s="1"/>
      <c r="O1089" s="1">
        <f t="shared" si="16"/>
        <v>0</v>
      </c>
      <c r="P1089" s="2"/>
    </row>
    <row r="1090" spans="1:16" ht="12.75">
      <c r="A1090" s="1">
        <v>1970</v>
      </c>
      <c r="B1090" s="1"/>
      <c r="C1090" s="1"/>
      <c r="D1090" s="1"/>
      <c r="E1090" s="1" t="s">
        <v>1075</v>
      </c>
      <c r="F1090" s="1" t="s">
        <v>62</v>
      </c>
      <c r="G1090" s="1" t="s">
        <v>15</v>
      </c>
      <c r="H1090" s="1" t="s">
        <v>126</v>
      </c>
      <c r="I1090" s="1">
        <f>COUNTIF(E1090:$E3088,E1090)</f>
        <v>1</v>
      </c>
      <c r="J1090" s="1"/>
      <c r="K1090" s="1"/>
      <c r="L1090" s="1"/>
      <c r="M1090" s="1"/>
      <c r="N1090" s="1"/>
      <c r="O1090" s="1">
        <f t="shared" si="16"/>
        <v>0</v>
      </c>
      <c r="P1090" s="2"/>
    </row>
    <row r="1091" spans="1:16" ht="12.75">
      <c r="A1091" s="1">
        <v>1970</v>
      </c>
      <c r="B1091" s="1"/>
      <c r="C1091" s="1"/>
      <c r="D1091" s="1"/>
      <c r="E1091" s="1" t="s">
        <v>1076</v>
      </c>
      <c r="F1091" s="1" t="s">
        <v>44</v>
      </c>
      <c r="G1091" s="1" t="s">
        <v>45</v>
      </c>
      <c r="H1091" s="1" t="s">
        <v>34</v>
      </c>
      <c r="I1091" s="1">
        <f>COUNTIF(E1091:$E3089,E1091)</f>
        <v>1</v>
      </c>
      <c r="J1091" s="1"/>
      <c r="K1091" s="1"/>
      <c r="L1091" s="1"/>
      <c r="M1091" s="1"/>
      <c r="N1091" s="1"/>
      <c r="O1091" s="1">
        <f aca="true" t="shared" si="17" ref="O1091:O1154">SUM(J1091:N1091)</f>
        <v>0</v>
      </c>
      <c r="P1091" s="2"/>
    </row>
    <row r="1092" spans="1:16" ht="12.75">
      <c r="A1092" s="1">
        <v>1970</v>
      </c>
      <c r="B1092" s="1"/>
      <c r="C1092" s="1"/>
      <c r="D1092" s="1"/>
      <c r="E1092" s="1" t="s">
        <v>1077</v>
      </c>
      <c r="F1092" s="1" t="s">
        <v>18</v>
      </c>
      <c r="G1092" s="1" t="s">
        <v>15</v>
      </c>
      <c r="H1092" s="1" t="s">
        <v>16</v>
      </c>
      <c r="I1092" s="1">
        <f>COUNTIF(E1092:$E3090,E1092)</f>
        <v>1</v>
      </c>
      <c r="J1092" s="1"/>
      <c r="K1092" s="1"/>
      <c r="L1092" s="1"/>
      <c r="M1092" s="1"/>
      <c r="N1092" s="1"/>
      <c r="O1092" s="1">
        <f t="shared" si="17"/>
        <v>0</v>
      </c>
      <c r="P1092" s="2"/>
    </row>
    <row r="1093" spans="1:16" ht="12.75">
      <c r="A1093" s="1">
        <v>1970</v>
      </c>
      <c r="B1093" s="1"/>
      <c r="C1093" s="1"/>
      <c r="D1093" s="1"/>
      <c r="E1093" s="1" t="s">
        <v>578</v>
      </c>
      <c r="F1093" s="1" t="s">
        <v>377</v>
      </c>
      <c r="G1093" s="1" t="s">
        <v>15</v>
      </c>
      <c r="H1093" s="1" t="s">
        <v>16</v>
      </c>
      <c r="I1093" s="1">
        <f>COUNTIF(E1093:$E3091,E1093)</f>
        <v>2</v>
      </c>
      <c r="J1093" s="1"/>
      <c r="K1093" s="1"/>
      <c r="L1093" s="1"/>
      <c r="M1093" s="1"/>
      <c r="N1093" s="1"/>
      <c r="O1093" s="1">
        <f t="shared" si="17"/>
        <v>0</v>
      </c>
      <c r="P1093" s="2"/>
    </row>
    <row r="1094" spans="1:16" ht="12.75">
      <c r="A1094" s="1">
        <v>1970</v>
      </c>
      <c r="B1094" s="1"/>
      <c r="C1094" s="1"/>
      <c r="D1094" s="1"/>
      <c r="E1094" s="1" t="s">
        <v>531</v>
      </c>
      <c r="F1094" s="1" t="s">
        <v>18</v>
      </c>
      <c r="G1094" s="1" t="s">
        <v>15</v>
      </c>
      <c r="H1094" s="1" t="s">
        <v>126</v>
      </c>
      <c r="I1094" s="1">
        <f>COUNTIF(E1094:$E3092,E1094)</f>
        <v>3</v>
      </c>
      <c r="J1094" s="1"/>
      <c r="K1094" s="1"/>
      <c r="L1094" s="1"/>
      <c r="M1094" s="1"/>
      <c r="N1094" s="1"/>
      <c r="O1094" s="1">
        <f t="shared" si="17"/>
        <v>0</v>
      </c>
      <c r="P1094" s="2"/>
    </row>
    <row r="1095" spans="1:16" ht="12.75">
      <c r="A1095" s="1">
        <v>1970</v>
      </c>
      <c r="B1095" s="1"/>
      <c r="C1095" s="1"/>
      <c r="D1095" s="1"/>
      <c r="E1095" s="1" t="s">
        <v>1078</v>
      </c>
      <c r="F1095" s="1" t="s">
        <v>18</v>
      </c>
      <c r="G1095" s="1" t="s">
        <v>15</v>
      </c>
      <c r="H1095" s="1" t="s">
        <v>16</v>
      </c>
      <c r="I1095" s="1">
        <f>COUNTIF(E1095:$E3093,E1095)</f>
        <v>1</v>
      </c>
      <c r="J1095" s="1"/>
      <c r="K1095" s="1"/>
      <c r="L1095" s="1"/>
      <c r="M1095" s="1"/>
      <c r="N1095" s="1"/>
      <c r="O1095" s="1">
        <f t="shared" si="17"/>
        <v>0</v>
      </c>
      <c r="P1095" s="2"/>
    </row>
    <row r="1096" spans="1:16" ht="12.75">
      <c r="A1096" s="1">
        <v>1970</v>
      </c>
      <c r="B1096" s="1"/>
      <c r="C1096" s="1"/>
      <c r="D1096" s="1"/>
      <c r="E1096" s="1" t="s">
        <v>1079</v>
      </c>
      <c r="F1096" s="1" t="s">
        <v>49</v>
      </c>
      <c r="G1096" s="1" t="s">
        <v>15</v>
      </c>
      <c r="H1096" s="1" t="s">
        <v>20</v>
      </c>
      <c r="I1096" s="1">
        <f>COUNTIF(E1096:$E3094,E1096)</f>
        <v>1</v>
      </c>
      <c r="J1096" s="1"/>
      <c r="K1096" s="1"/>
      <c r="L1096" s="1"/>
      <c r="M1096" s="1"/>
      <c r="N1096" s="1"/>
      <c r="O1096" s="1">
        <f t="shared" si="17"/>
        <v>0</v>
      </c>
      <c r="P1096" s="2"/>
    </row>
    <row r="1097" spans="1:16" ht="12.75">
      <c r="A1097" s="1">
        <v>1970</v>
      </c>
      <c r="B1097" s="1"/>
      <c r="C1097" s="1"/>
      <c r="D1097" s="1"/>
      <c r="E1097" s="1" t="s">
        <v>364</v>
      </c>
      <c r="F1097" s="1" t="s">
        <v>62</v>
      </c>
      <c r="G1097" s="1" t="s">
        <v>15</v>
      </c>
      <c r="H1097" s="1" t="s">
        <v>126</v>
      </c>
      <c r="I1097" s="1">
        <f>COUNTIF(E1097:$E3095,E1097)</f>
        <v>1</v>
      </c>
      <c r="J1097" s="1"/>
      <c r="K1097" s="1"/>
      <c r="L1097" s="1"/>
      <c r="M1097" s="1"/>
      <c r="N1097" s="1"/>
      <c r="O1097" s="1">
        <f t="shared" si="17"/>
        <v>0</v>
      </c>
      <c r="P1097" s="2"/>
    </row>
    <row r="1098" spans="1:16" ht="12.75">
      <c r="A1098" s="1">
        <v>1970</v>
      </c>
      <c r="B1098" s="1"/>
      <c r="C1098" s="1"/>
      <c r="D1098" s="1"/>
      <c r="E1098" s="1" t="s">
        <v>1080</v>
      </c>
      <c r="F1098" s="1" t="s">
        <v>159</v>
      </c>
      <c r="G1098" s="1" t="s">
        <v>15</v>
      </c>
      <c r="H1098" s="1" t="s">
        <v>16</v>
      </c>
      <c r="I1098" s="1">
        <f>COUNTIF(E1098:$E3096,E1098)</f>
        <v>1</v>
      </c>
      <c r="J1098" s="1"/>
      <c r="K1098" s="1"/>
      <c r="L1098" s="1"/>
      <c r="M1098" s="1"/>
      <c r="N1098" s="1"/>
      <c r="O1098" s="1">
        <f t="shared" si="17"/>
        <v>0</v>
      </c>
      <c r="P1098" s="2"/>
    </row>
    <row r="1099" spans="1:16" ht="12.75">
      <c r="A1099" s="1">
        <v>1970</v>
      </c>
      <c r="B1099" s="1"/>
      <c r="C1099" s="1"/>
      <c r="D1099" s="1"/>
      <c r="E1099" s="1" t="s">
        <v>366</v>
      </c>
      <c r="F1099" s="1" t="s">
        <v>18</v>
      </c>
      <c r="G1099" s="1" t="s">
        <v>15</v>
      </c>
      <c r="H1099" s="1" t="s">
        <v>16</v>
      </c>
      <c r="I1099" s="1">
        <f>COUNTIF(E1099:$E3097,E1099)</f>
        <v>1</v>
      </c>
      <c r="J1099" s="1"/>
      <c r="K1099" s="1"/>
      <c r="L1099" s="1"/>
      <c r="M1099" s="1"/>
      <c r="N1099" s="1"/>
      <c r="O1099" s="1">
        <f t="shared" si="17"/>
        <v>0</v>
      </c>
      <c r="P1099" s="2"/>
    </row>
    <row r="1100" spans="1:16" ht="12.75">
      <c r="A1100" s="1">
        <v>1970</v>
      </c>
      <c r="B1100" s="1"/>
      <c r="C1100" s="1"/>
      <c r="D1100" s="1"/>
      <c r="E1100" s="1" t="s">
        <v>1081</v>
      </c>
      <c r="F1100" s="1" t="s">
        <v>18</v>
      </c>
      <c r="G1100" s="1" t="s">
        <v>15</v>
      </c>
      <c r="H1100" s="1" t="s">
        <v>16</v>
      </c>
      <c r="I1100" s="1">
        <f>COUNTIF(E1100:$E3098,E1100)</f>
        <v>1</v>
      </c>
      <c r="J1100" s="1"/>
      <c r="K1100" s="1"/>
      <c r="L1100" s="1"/>
      <c r="M1100" s="1"/>
      <c r="N1100" s="1"/>
      <c r="O1100" s="1">
        <f t="shared" si="17"/>
        <v>0</v>
      </c>
      <c r="P1100" s="2"/>
    </row>
    <row r="1101" spans="1:16" ht="12.75">
      <c r="A1101" s="1">
        <v>1970</v>
      </c>
      <c r="B1101" s="1"/>
      <c r="C1101" s="1"/>
      <c r="D1101" s="1"/>
      <c r="E1101" s="1" t="s">
        <v>1082</v>
      </c>
      <c r="F1101" s="1" t="s">
        <v>18</v>
      </c>
      <c r="G1101" s="1" t="s">
        <v>15</v>
      </c>
      <c r="H1101" s="1" t="s">
        <v>34</v>
      </c>
      <c r="I1101" s="1">
        <f>COUNTIF(E1101:$E3099,E1101)</f>
        <v>1</v>
      </c>
      <c r="J1101" s="1"/>
      <c r="K1101" s="1"/>
      <c r="L1101" s="1"/>
      <c r="M1101" s="1"/>
      <c r="N1101" s="1"/>
      <c r="O1101" s="1">
        <f t="shared" si="17"/>
        <v>0</v>
      </c>
      <c r="P1101" s="2"/>
    </row>
    <row r="1102" spans="1:16" ht="12.75">
      <c r="A1102" s="1">
        <v>1969</v>
      </c>
      <c r="B1102" s="1"/>
      <c r="C1102" s="1"/>
      <c r="D1102" s="1"/>
      <c r="E1102" s="1" t="s">
        <v>1083</v>
      </c>
      <c r="F1102" s="1" t="s">
        <v>49</v>
      </c>
      <c r="G1102" s="1" t="s">
        <v>15</v>
      </c>
      <c r="H1102" s="1" t="s">
        <v>16</v>
      </c>
      <c r="I1102" s="1">
        <f>COUNTIF(E1102:$E3100,E1102)</f>
        <v>2</v>
      </c>
      <c r="J1102" s="1"/>
      <c r="K1102" s="1"/>
      <c r="L1102" s="1"/>
      <c r="M1102" s="1"/>
      <c r="N1102" s="1"/>
      <c r="O1102" s="1">
        <f t="shared" si="17"/>
        <v>0</v>
      </c>
      <c r="P1102" s="2"/>
    </row>
    <row r="1103" spans="1:16" ht="12.75">
      <c r="A1103" s="1">
        <v>1969</v>
      </c>
      <c r="B1103" s="1"/>
      <c r="C1103" s="1"/>
      <c r="D1103" s="1"/>
      <c r="E1103" s="1" t="s">
        <v>1084</v>
      </c>
      <c r="F1103" s="1" t="s">
        <v>49</v>
      </c>
      <c r="G1103" s="1" t="s">
        <v>15</v>
      </c>
      <c r="H1103" s="1" t="s">
        <v>16</v>
      </c>
      <c r="I1103" s="1">
        <f>COUNTIF(E1103:$E3101,E1103)</f>
        <v>1</v>
      </c>
      <c r="J1103" s="1"/>
      <c r="K1103" s="1"/>
      <c r="L1103" s="1"/>
      <c r="M1103" s="1"/>
      <c r="N1103" s="1"/>
      <c r="O1103" s="1">
        <f t="shared" si="17"/>
        <v>0</v>
      </c>
      <c r="P1103" s="2"/>
    </row>
    <row r="1104" spans="1:16" ht="12.75">
      <c r="A1104" s="1">
        <v>1969</v>
      </c>
      <c r="B1104" s="1"/>
      <c r="C1104" s="1"/>
      <c r="D1104" s="1"/>
      <c r="E1104" s="1" t="s">
        <v>1085</v>
      </c>
      <c r="F1104" s="1" t="s">
        <v>426</v>
      </c>
      <c r="G1104" s="1" t="s">
        <v>45</v>
      </c>
      <c r="H1104" s="1" t="s">
        <v>34</v>
      </c>
      <c r="I1104" s="1">
        <f>COUNTIF(E1104:$E3102,E1104)</f>
        <v>1</v>
      </c>
      <c r="J1104" s="1"/>
      <c r="K1104" s="1"/>
      <c r="L1104" s="1"/>
      <c r="M1104" s="1"/>
      <c r="N1104" s="1"/>
      <c r="O1104" s="1">
        <f t="shared" si="17"/>
        <v>0</v>
      </c>
      <c r="P1104" s="2"/>
    </row>
    <row r="1105" spans="1:16" ht="12.75">
      <c r="A1105" s="1">
        <v>1969</v>
      </c>
      <c r="B1105" s="1"/>
      <c r="C1105" s="1"/>
      <c r="D1105" s="1"/>
      <c r="E1105" s="1" t="s">
        <v>324</v>
      </c>
      <c r="F1105" s="1" t="s">
        <v>49</v>
      </c>
      <c r="G1105" s="1" t="s">
        <v>15</v>
      </c>
      <c r="H1105" s="1" t="s">
        <v>16</v>
      </c>
      <c r="I1105" s="1">
        <f>COUNTIF(E1105:$E3103,E1105)</f>
        <v>1</v>
      </c>
      <c r="J1105" s="1"/>
      <c r="K1105" s="1"/>
      <c r="L1105" s="1"/>
      <c r="M1105" s="1"/>
      <c r="N1105" s="1"/>
      <c r="O1105" s="1">
        <f t="shared" si="17"/>
        <v>0</v>
      </c>
      <c r="P1105" s="2"/>
    </row>
    <row r="1106" spans="1:16" ht="12.75">
      <c r="A1106" s="1">
        <v>1969</v>
      </c>
      <c r="B1106" s="1"/>
      <c r="C1106" s="1"/>
      <c r="D1106" s="1"/>
      <c r="E1106" s="1" t="s">
        <v>416</v>
      </c>
      <c r="F1106" s="1" t="s">
        <v>62</v>
      </c>
      <c r="G1106" s="1" t="s">
        <v>15</v>
      </c>
      <c r="H1106" s="1" t="s">
        <v>16</v>
      </c>
      <c r="I1106" s="1">
        <f>COUNTIF(E1106:$E3104,E1106)</f>
        <v>1</v>
      </c>
      <c r="J1106" s="1"/>
      <c r="K1106" s="1"/>
      <c r="L1106" s="1"/>
      <c r="M1106" s="1"/>
      <c r="N1106" s="1"/>
      <c r="O1106" s="1">
        <f t="shared" si="17"/>
        <v>0</v>
      </c>
      <c r="P1106" s="2"/>
    </row>
    <row r="1107" spans="1:16" ht="12.75">
      <c r="A1107" s="1">
        <v>1969</v>
      </c>
      <c r="B1107" s="1"/>
      <c r="C1107" s="1"/>
      <c r="D1107" s="1"/>
      <c r="E1107" s="1" t="s">
        <v>1086</v>
      </c>
      <c r="F1107" s="1" t="s">
        <v>62</v>
      </c>
      <c r="G1107" s="1" t="s">
        <v>15</v>
      </c>
      <c r="H1107" s="1" t="s">
        <v>34</v>
      </c>
      <c r="I1107" s="1">
        <f>COUNTIF(E1107:$E3105,E1107)</f>
        <v>1</v>
      </c>
      <c r="J1107" s="1"/>
      <c r="K1107" s="1"/>
      <c r="L1107" s="1"/>
      <c r="M1107" s="1"/>
      <c r="N1107" s="1"/>
      <c r="O1107" s="1">
        <f t="shared" si="17"/>
        <v>0</v>
      </c>
      <c r="P1107" s="2"/>
    </row>
    <row r="1108" spans="1:16" ht="12.75">
      <c r="A1108" s="1">
        <v>1969</v>
      </c>
      <c r="B1108" s="1"/>
      <c r="C1108" s="1"/>
      <c r="D1108" s="1"/>
      <c r="E1108" s="1" t="s">
        <v>1087</v>
      </c>
      <c r="F1108" s="1" t="s">
        <v>14</v>
      </c>
      <c r="G1108" s="1" t="s">
        <v>15</v>
      </c>
      <c r="H1108" s="1" t="s">
        <v>16</v>
      </c>
      <c r="I1108" s="1">
        <f>COUNTIF(E1108:$E3106,E1108)</f>
        <v>1</v>
      </c>
      <c r="J1108" s="1"/>
      <c r="K1108" s="1"/>
      <c r="L1108" s="1"/>
      <c r="M1108" s="1"/>
      <c r="N1108" s="1"/>
      <c r="O1108" s="1">
        <f t="shared" si="17"/>
        <v>0</v>
      </c>
      <c r="P1108" s="2"/>
    </row>
    <row r="1109" spans="1:16" ht="12.75">
      <c r="A1109" s="1">
        <v>1969</v>
      </c>
      <c r="B1109" s="1"/>
      <c r="C1109" s="1"/>
      <c r="D1109" s="1"/>
      <c r="E1109" s="1" t="s">
        <v>1088</v>
      </c>
      <c r="F1109" s="1" t="s">
        <v>175</v>
      </c>
      <c r="G1109" s="1" t="s">
        <v>45</v>
      </c>
      <c r="H1109" s="1" t="s">
        <v>34</v>
      </c>
      <c r="I1109" s="1">
        <f>COUNTIF(E1109:$E3107,E1109)</f>
        <v>1</v>
      </c>
      <c r="J1109" s="1"/>
      <c r="K1109" s="1"/>
      <c r="L1109" s="1"/>
      <c r="M1109" s="1"/>
      <c r="N1109" s="1"/>
      <c r="O1109" s="1">
        <f t="shared" si="17"/>
        <v>0</v>
      </c>
      <c r="P1109" s="2"/>
    </row>
    <row r="1110" spans="1:16" ht="12.75">
      <c r="A1110" s="1">
        <v>1969</v>
      </c>
      <c r="B1110" s="1"/>
      <c r="C1110" s="1"/>
      <c r="D1110" s="1"/>
      <c r="E1110" s="1" t="s">
        <v>1070</v>
      </c>
      <c r="F1110" s="1" t="s">
        <v>18</v>
      </c>
      <c r="G1110" s="1" t="s">
        <v>15</v>
      </c>
      <c r="H1110" s="1" t="s">
        <v>20</v>
      </c>
      <c r="I1110" s="1">
        <f>COUNTIF(E1110:$E3108,E1110)</f>
        <v>7</v>
      </c>
      <c r="J1110" s="1"/>
      <c r="K1110" s="1"/>
      <c r="L1110" s="1"/>
      <c r="M1110" s="1"/>
      <c r="N1110" s="1"/>
      <c r="O1110" s="1">
        <f t="shared" si="17"/>
        <v>0</v>
      </c>
      <c r="P1110" s="2"/>
    </row>
    <row r="1111" spans="1:16" ht="12.75">
      <c r="A1111" s="1">
        <v>1969</v>
      </c>
      <c r="B1111" s="1"/>
      <c r="C1111" s="1"/>
      <c r="D1111" s="1"/>
      <c r="E1111" s="1" t="s">
        <v>322</v>
      </c>
      <c r="F1111" s="1" t="s">
        <v>18</v>
      </c>
      <c r="G1111" s="1" t="s">
        <v>15</v>
      </c>
      <c r="H1111" s="1" t="s">
        <v>20</v>
      </c>
      <c r="I1111" s="1">
        <f>COUNTIF(E1111:$E3109,E1111)</f>
        <v>2</v>
      </c>
      <c r="J1111" s="1"/>
      <c r="K1111" s="1"/>
      <c r="L1111" s="1"/>
      <c r="M1111" s="1"/>
      <c r="N1111" s="1"/>
      <c r="O1111" s="1">
        <f t="shared" si="17"/>
        <v>0</v>
      </c>
      <c r="P1111" s="2"/>
    </row>
    <row r="1112" spans="1:16" ht="12.75">
      <c r="A1112" s="1">
        <v>1969</v>
      </c>
      <c r="B1112" s="1"/>
      <c r="C1112" s="1"/>
      <c r="D1112" s="1"/>
      <c r="E1112" s="1" t="s">
        <v>1089</v>
      </c>
      <c r="F1112" s="1" t="s">
        <v>38</v>
      </c>
      <c r="G1112" s="1" t="s">
        <v>15</v>
      </c>
      <c r="H1112" s="1" t="s">
        <v>16</v>
      </c>
      <c r="I1112" s="1">
        <f>COUNTIF(E1112:$E3110,E1112)</f>
        <v>1</v>
      </c>
      <c r="J1112" s="1"/>
      <c r="K1112" s="1"/>
      <c r="L1112" s="1"/>
      <c r="M1112" s="1"/>
      <c r="N1112" s="1"/>
      <c r="O1112" s="1">
        <f t="shared" si="17"/>
        <v>0</v>
      </c>
      <c r="P1112" s="2"/>
    </row>
    <row r="1113" spans="1:16" ht="12.75">
      <c r="A1113" s="1">
        <v>1969</v>
      </c>
      <c r="B1113" s="1"/>
      <c r="C1113" s="1"/>
      <c r="D1113" s="1"/>
      <c r="E1113" s="1" t="s">
        <v>1061</v>
      </c>
      <c r="F1113" s="1" t="s">
        <v>240</v>
      </c>
      <c r="G1113" s="1" t="s">
        <v>15</v>
      </c>
      <c r="H1113" s="1" t="s">
        <v>16</v>
      </c>
      <c r="I1113" s="1">
        <f>COUNTIF(E1113:$E3111,E1113)</f>
        <v>1</v>
      </c>
      <c r="J1113" s="1"/>
      <c r="K1113" s="1"/>
      <c r="L1113" s="1"/>
      <c r="M1113" s="1"/>
      <c r="N1113" s="1"/>
      <c r="O1113" s="1">
        <f t="shared" si="17"/>
        <v>0</v>
      </c>
      <c r="P1113" s="2"/>
    </row>
    <row r="1114" spans="1:16" ht="12.75">
      <c r="A1114" s="1">
        <v>1969</v>
      </c>
      <c r="B1114" s="1"/>
      <c r="C1114" s="1"/>
      <c r="D1114" s="1"/>
      <c r="E1114" s="1" t="s">
        <v>1090</v>
      </c>
      <c r="F1114" s="1" t="s">
        <v>18</v>
      </c>
      <c r="G1114" s="1" t="s">
        <v>15</v>
      </c>
      <c r="H1114" s="1" t="s">
        <v>16</v>
      </c>
      <c r="I1114" s="1">
        <f>COUNTIF(E1114:$E3112,E1114)</f>
        <v>2</v>
      </c>
      <c r="J1114" s="1"/>
      <c r="K1114" s="1"/>
      <c r="L1114" s="1"/>
      <c r="M1114" s="1"/>
      <c r="N1114" s="1"/>
      <c r="O1114" s="1">
        <f t="shared" si="17"/>
        <v>0</v>
      </c>
      <c r="P1114" s="2"/>
    </row>
    <row r="1115" spans="1:16" ht="12.75">
      <c r="A1115" s="1">
        <v>1969</v>
      </c>
      <c r="B1115" s="1"/>
      <c r="C1115" s="1"/>
      <c r="D1115" s="1"/>
      <c r="E1115" s="1" t="s">
        <v>1091</v>
      </c>
      <c r="F1115" s="1" t="s">
        <v>18</v>
      </c>
      <c r="G1115" s="1" t="s">
        <v>15</v>
      </c>
      <c r="H1115" s="1" t="s">
        <v>34</v>
      </c>
      <c r="I1115" s="1">
        <f>COUNTIF(E1115:$E3113,E1115)</f>
        <v>1</v>
      </c>
      <c r="J1115" s="1"/>
      <c r="K1115" s="1"/>
      <c r="L1115" s="1"/>
      <c r="M1115" s="1"/>
      <c r="N1115" s="1"/>
      <c r="O1115" s="1">
        <f t="shared" si="17"/>
        <v>0</v>
      </c>
      <c r="P1115" s="2"/>
    </row>
    <row r="1116" spans="1:16" ht="12.75">
      <c r="A1116" s="1">
        <v>1969</v>
      </c>
      <c r="B1116" s="1"/>
      <c r="C1116" s="1"/>
      <c r="D1116" s="1"/>
      <c r="E1116" s="1" t="s">
        <v>1092</v>
      </c>
      <c r="F1116" s="1" t="s">
        <v>62</v>
      </c>
      <c r="G1116" s="1" t="s">
        <v>15</v>
      </c>
      <c r="H1116" s="1" t="s">
        <v>16</v>
      </c>
      <c r="I1116" s="1">
        <f>COUNTIF(E1116:$E3114,E1116)</f>
        <v>1</v>
      </c>
      <c r="J1116" s="1"/>
      <c r="K1116" s="1"/>
      <c r="L1116" s="1"/>
      <c r="M1116" s="1"/>
      <c r="N1116" s="1"/>
      <c r="O1116" s="1">
        <f t="shared" si="17"/>
        <v>0</v>
      </c>
      <c r="P1116" s="2"/>
    </row>
    <row r="1117" spans="1:16" ht="12.75">
      <c r="A1117" s="1">
        <v>1969</v>
      </c>
      <c r="B1117" s="1"/>
      <c r="C1117" s="1"/>
      <c r="D1117" s="1"/>
      <c r="E1117" s="1" t="s">
        <v>1093</v>
      </c>
      <c r="F1117" s="1" t="s">
        <v>18</v>
      </c>
      <c r="G1117" s="1" t="s">
        <v>15</v>
      </c>
      <c r="H1117" s="1" t="s">
        <v>16</v>
      </c>
      <c r="I1117" s="1">
        <f>COUNTIF(E1117:$E3115,E1117)</f>
        <v>2</v>
      </c>
      <c r="J1117" s="1"/>
      <c r="K1117" s="1"/>
      <c r="L1117" s="1"/>
      <c r="M1117" s="1"/>
      <c r="N1117" s="1"/>
      <c r="O1117" s="1">
        <f t="shared" si="17"/>
        <v>0</v>
      </c>
      <c r="P1117" s="2"/>
    </row>
    <row r="1118" spans="1:16" ht="12.75">
      <c r="A1118" s="1">
        <v>1968</v>
      </c>
      <c r="B1118" s="1"/>
      <c r="C1118" s="1"/>
      <c r="D1118" s="1"/>
      <c r="E1118" s="1" t="s">
        <v>479</v>
      </c>
      <c r="F1118" s="1" t="s">
        <v>22</v>
      </c>
      <c r="G1118" s="1" t="s">
        <v>15</v>
      </c>
      <c r="H1118" s="1" t="s">
        <v>16</v>
      </c>
      <c r="I1118" s="1">
        <f>COUNTIF(E1118:$E3116,E1118)</f>
        <v>1</v>
      </c>
      <c r="J1118" s="1"/>
      <c r="K1118" s="1"/>
      <c r="L1118" s="1"/>
      <c r="M1118" s="1"/>
      <c r="N1118" s="1"/>
      <c r="O1118" s="1">
        <f t="shared" si="17"/>
        <v>0</v>
      </c>
      <c r="P1118" s="2"/>
    </row>
    <row r="1119" spans="1:16" ht="12.75">
      <c r="A1119" s="1">
        <v>1968</v>
      </c>
      <c r="B1119" s="1"/>
      <c r="C1119" s="1"/>
      <c r="D1119" s="1"/>
      <c r="E1119" s="1" t="s">
        <v>1093</v>
      </c>
      <c r="F1119" s="1" t="s">
        <v>18</v>
      </c>
      <c r="G1119" s="1" t="s">
        <v>15</v>
      </c>
      <c r="H1119" s="1" t="s">
        <v>16</v>
      </c>
      <c r="I1119" s="1">
        <f>COUNTIF(E1119:$E3117,E1119)</f>
        <v>1</v>
      </c>
      <c r="J1119" s="1"/>
      <c r="K1119" s="1"/>
      <c r="L1119" s="1"/>
      <c r="M1119" s="1"/>
      <c r="N1119" s="1"/>
      <c r="O1119" s="1">
        <f t="shared" si="17"/>
        <v>0</v>
      </c>
      <c r="P1119" s="2"/>
    </row>
    <row r="1120" spans="1:16" ht="12.75">
      <c r="A1120" s="1">
        <v>1968</v>
      </c>
      <c r="B1120" s="1"/>
      <c r="C1120" s="1"/>
      <c r="D1120" s="1"/>
      <c r="E1120" s="1" t="s">
        <v>578</v>
      </c>
      <c r="F1120" s="1" t="s">
        <v>377</v>
      </c>
      <c r="G1120" s="1" t="s">
        <v>15</v>
      </c>
      <c r="H1120" s="1" t="s">
        <v>16</v>
      </c>
      <c r="I1120" s="1">
        <f>COUNTIF(E1120:$E3118,E1120)</f>
        <v>1</v>
      </c>
      <c r="J1120" s="1"/>
      <c r="K1120" s="1"/>
      <c r="L1120" s="1"/>
      <c r="M1120" s="1"/>
      <c r="N1120" s="1"/>
      <c r="O1120" s="1">
        <f t="shared" si="17"/>
        <v>0</v>
      </c>
      <c r="P1120" s="2"/>
    </row>
    <row r="1121" spans="1:16" ht="12.75">
      <c r="A1121" s="1">
        <v>1968</v>
      </c>
      <c r="B1121" s="1"/>
      <c r="C1121" s="1"/>
      <c r="D1121" s="1"/>
      <c r="E1121" s="1" t="s">
        <v>1094</v>
      </c>
      <c r="F1121" s="1" t="s">
        <v>18</v>
      </c>
      <c r="G1121" s="1" t="s">
        <v>15</v>
      </c>
      <c r="H1121" s="1" t="s">
        <v>16</v>
      </c>
      <c r="I1121" s="1">
        <f>COUNTIF(E1121:$E3119,E1121)</f>
        <v>1</v>
      </c>
      <c r="J1121" s="1"/>
      <c r="K1121" s="1"/>
      <c r="L1121" s="1"/>
      <c r="M1121" s="1"/>
      <c r="N1121" s="1"/>
      <c r="O1121" s="1">
        <f t="shared" si="17"/>
        <v>0</v>
      </c>
      <c r="P1121" s="2"/>
    </row>
    <row r="1122" spans="1:16" ht="12.75">
      <c r="A1122" s="1">
        <v>1968</v>
      </c>
      <c r="B1122" s="1"/>
      <c r="C1122" s="1"/>
      <c r="D1122" s="1"/>
      <c r="E1122" s="1" t="s">
        <v>194</v>
      </c>
      <c r="F1122" s="1" t="s">
        <v>18</v>
      </c>
      <c r="G1122" s="1" t="s">
        <v>15</v>
      </c>
      <c r="H1122" s="1" t="s">
        <v>16</v>
      </c>
      <c r="I1122" s="1">
        <f>COUNTIF(E1122:$E3120,E1122)</f>
        <v>3</v>
      </c>
      <c r="J1122" s="1"/>
      <c r="K1122" s="1"/>
      <c r="L1122" s="1"/>
      <c r="M1122" s="1"/>
      <c r="N1122" s="1"/>
      <c r="O1122" s="1">
        <f t="shared" si="17"/>
        <v>0</v>
      </c>
      <c r="P1122" s="2"/>
    </row>
    <row r="1123" spans="1:16" ht="12.75">
      <c r="A1123" s="1">
        <v>1968</v>
      </c>
      <c r="B1123" s="1"/>
      <c r="C1123" s="1"/>
      <c r="D1123" s="1"/>
      <c r="E1123" s="1" t="s">
        <v>1070</v>
      </c>
      <c r="F1123" s="1" t="s">
        <v>18</v>
      </c>
      <c r="G1123" s="1" t="s">
        <v>15</v>
      </c>
      <c r="H1123" s="1" t="s">
        <v>20</v>
      </c>
      <c r="I1123" s="1">
        <f>COUNTIF(E1123:$E3121,E1123)</f>
        <v>6</v>
      </c>
      <c r="J1123" s="1"/>
      <c r="K1123" s="1"/>
      <c r="L1123" s="1"/>
      <c r="M1123" s="1"/>
      <c r="N1123" s="1"/>
      <c r="O1123" s="1">
        <f t="shared" si="17"/>
        <v>0</v>
      </c>
      <c r="P1123" s="2"/>
    </row>
    <row r="1124" spans="1:16" ht="12.75">
      <c r="A1124" s="1">
        <v>1968</v>
      </c>
      <c r="B1124" s="1"/>
      <c r="C1124" s="1"/>
      <c r="D1124" s="1"/>
      <c r="E1124" s="1" t="s">
        <v>247</v>
      </c>
      <c r="F1124" s="1" t="s">
        <v>18</v>
      </c>
      <c r="G1124" s="1" t="s">
        <v>15</v>
      </c>
      <c r="H1124" s="1" t="s">
        <v>16</v>
      </c>
      <c r="I1124" s="1">
        <f>COUNTIF(E1124:$E3122,E1124)</f>
        <v>2</v>
      </c>
      <c r="J1124" s="1"/>
      <c r="K1124" s="1"/>
      <c r="L1124" s="1"/>
      <c r="M1124" s="1"/>
      <c r="N1124" s="1"/>
      <c r="O1124" s="1">
        <f t="shared" si="17"/>
        <v>0</v>
      </c>
      <c r="P1124" s="2"/>
    </row>
    <row r="1125" spans="1:16" ht="12.75">
      <c r="A1125" s="1">
        <v>1968</v>
      </c>
      <c r="B1125" s="1"/>
      <c r="C1125" s="1"/>
      <c r="D1125" s="1"/>
      <c r="E1125" s="1" t="s">
        <v>1095</v>
      </c>
      <c r="F1125" s="1" t="s">
        <v>18</v>
      </c>
      <c r="G1125" s="1" t="s">
        <v>15</v>
      </c>
      <c r="H1125" s="1" t="s">
        <v>34</v>
      </c>
      <c r="I1125" s="1">
        <f>COUNTIF(E1125:$E3123,E1125)</f>
        <v>1</v>
      </c>
      <c r="J1125" s="1"/>
      <c r="K1125" s="1"/>
      <c r="L1125" s="1"/>
      <c r="M1125" s="1"/>
      <c r="N1125" s="1"/>
      <c r="O1125" s="1">
        <f t="shared" si="17"/>
        <v>0</v>
      </c>
      <c r="P1125" s="2"/>
    </row>
    <row r="1126" spans="1:16" ht="12.75">
      <c r="A1126" s="1">
        <v>1968</v>
      </c>
      <c r="B1126" s="1"/>
      <c r="C1126" s="1"/>
      <c r="D1126" s="1"/>
      <c r="E1126" s="1" t="s">
        <v>1096</v>
      </c>
      <c r="F1126" s="1" t="s">
        <v>18</v>
      </c>
      <c r="G1126" s="1" t="s">
        <v>15</v>
      </c>
      <c r="H1126" s="1" t="s">
        <v>16</v>
      </c>
      <c r="I1126" s="1">
        <f>COUNTIF(E1126:$E3124,E1126)</f>
        <v>1</v>
      </c>
      <c r="J1126" s="1"/>
      <c r="K1126" s="1"/>
      <c r="L1126" s="1"/>
      <c r="M1126" s="1"/>
      <c r="N1126" s="1"/>
      <c r="O1126" s="1">
        <f t="shared" si="17"/>
        <v>0</v>
      </c>
      <c r="P1126" s="2"/>
    </row>
    <row r="1127" spans="1:16" ht="12.75">
      <c r="A1127" s="1">
        <v>1968</v>
      </c>
      <c r="B1127" s="1"/>
      <c r="C1127" s="1"/>
      <c r="D1127" s="1"/>
      <c r="E1127" s="1" t="s">
        <v>1097</v>
      </c>
      <c r="F1127" s="1" t="s">
        <v>18</v>
      </c>
      <c r="G1127" s="1" t="s">
        <v>15</v>
      </c>
      <c r="H1127" s="1" t="s">
        <v>16</v>
      </c>
      <c r="I1127" s="1">
        <f>COUNTIF(E1127:$E3125,E1127)</f>
        <v>1</v>
      </c>
      <c r="J1127" s="1"/>
      <c r="K1127" s="1"/>
      <c r="L1127" s="1"/>
      <c r="M1127" s="1"/>
      <c r="N1127" s="1"/>
      <c r="O1127" s="1">
        <f t="shared" si="17"/>
        <v>0</v>
      </c>
      <c r="P1127" s="2"/>
    </row>
    <row r="1128" spans="1:16" ht="12.75">
      <c r="A1128" s="1">
        <v>1968</v>
      </c>
      <c r="B1128" s="1"/>
      <c r="C1128" s="1"/>
      <c r="D1128" s="1"/>
      <c r="E1128" s="1" t="s">
        <v>587</v>
      </c>
      <c r="F1128" s="1" t="s">
        <v>62</v>
      </c>
      <c r="G1128" s="1" t="s">
        <v>15</v>
      </c>
      <c r="H1128" s="1" t="s">
        <v>34</v>
      </c>
      <c r="I1128" s="1">
        <f>COUNTIF(E1128:$E3126,E1128)</f>
        <v>1</v>
      </c>
      <c r="J1128" s="1"/>
      <c r="K1128" s="1"/>
      <c r="L1128" s="1"/>
      <c r="M1128" s="1"/>
      <c r="N1128" s="1"/>
      <c r="O1128" s="1">
        <f t="shared" si="17"/>
        <v>0</v>
      </c>
      <c r="P1128" s="2"/>
    </row>
    <row r="1129" spans="1:16" ht="12.75">
      <c r="A1129" s="1">
        <v>1968</v>
      </c>
      <c r="B1129" s="1"/>
      <c r="C1129" s="1"/>
      <c r="D1129" s="1"/>
      <c r="E1129" s="1" t="s">
        <v>1098</v>
      </c>
      <c r="F1129" s="1" t="s">
        <v>14</v>
      </c>
      <c r="G1129" s="1" t="s">
        <v>15</v>
      </c>
      <c r="H1129" s="1" t="s">
        <v>126</v>
      </c>
      <c r="I1129" s="1">
        <f>COUNTIF(E1129:$E3127,E1129)</f>
        <v>1</v>
      </c>
      <c r="J1129" s="1"/>
      <c r="K1129" s="1"/>
      <c r="L1129" s="1"/>
      <c r="M1129" s="1"/>
      <c r="N1129" s="1"/>
      <c r="O1129" s="1">
        <f t="shared" si="17"/>
        <v>0</v>
      </c>
      <c r="P1129" s="2"/>
    </row>
    <row r="1130" spans="1:15" ht="12.75">
      <c r="A1130" s="1">
        <v>1967</v>
      </c>
      <c r="B1130" s="1"/>
      <c r="C1130" s="1"/>
      <c r="D1130" s="1"/>
      <c r="E1130" s="1" t="s">
        <v>481</v>
      </c>
      <c r="F1130" s="1" t="s">
        <v>159</v>
      </c>
      <c r="G1130" s="1" t="s">
        <v>15</v>
      </c>
      <c r="H1130" s="1" t="s">
        <v>16</v>
      </c>
      <c r="I1130" s="1">
        <f>COUNTIF(E1130:$E3128,E1130)</f>
        <v>2</v>
      </c>
      <c r="J1130" s="1"/>
      <c r="K1130" s="1"/>
      <c r="L1130" s="1"/>
      <c r="M1130" s="1"/>
      <c r="N1130" s="1"/>
      <c r="O1130" s="1">
        <f t="shared" si="17"/>
        <v>0</v>
      </c>
    </row>
    <row r="1131" spans="1:15" ht="12.75">
      <c r="A1131" s="1">
        <v>1967</v>
      </c>
      <c r="B1131" s="1"/>
      <c r="C1131" s="1"/>
      <c r="D1131" s="1"/>
      <c r="E1131" s="1" t="s">
        <v>1099</v>
      </c>
      <c r="F1131" s="1" t="s">
        <v>18</v>
      </c>
      <c r="G1131" s="1" t="s">
        <v>15</v>
      </c>
      <c r="H1131" s="1" t="s">
        <v>16</v>
      </c>
      <c r="I1131" s="1">
        <f>COUNTIF(E1131:$E3129,E1131)</f>
        <v>2</v>
      </c>
      <c r="J1131" s="1"/>
      <c r="K1131" s="1"/>
      <c r="L1131" s="1"/>
      <c r="M1131" s="1"/>
      <c r="N1131" s="1"/>
      <c r="O1131" s="1">
        <f t="shared" si="17"/>
        <v>0</v>
      </c>
    </row>
    <row r="1132" spans="1:15" ht="12.75">
      <c r="A1132" s="1">
        <v>1967</v>
      </c>
      <c r="B1132" s="1"/>
      <c r="C1132" s="1"/>
      <c r="D1132" s="1"/>
      <c r="E1132" s="1" t="s">
        <v>1070</v>
      </c>
      <c r="F1132" s="1" t="s">
        <v>18</v>
      </c>
      <c r="G1132" s="1" t="s">
        <v>15</v>
      </c>
      <c r="H1132" s="1" t="s">
        <v>20</v>
      </c>
      <c r="I1132" s="1">
        <f>COUNTIF(E1132:$E3130,E1132)</f>
        <v>5</v>
      </c>
      <c r="J1132" s="1"/>
      <c r="K1132" s="1"/>
      <c r="L1132" s="1"/>
      <c r="M1132" s="1"/>
      <c r="N1132" s="1"/>
      <c r="O1132" s="1">
        <f t="shared" si="17"/>
        <v>0</v>
      </c>
    </row>
    <row r="1133" spans="1:15" ht="12.75">
      <c r="A1133" s="1">
        <v>1967</v>
      </c>
      <c r="B1133" s="1"/>
      <c r="C1133" s="1"/>
      <c r="D1133" s="1"/>
      <c r="E1133" s="1" t="s">
        <v>1100</v>
      </c>
      <c r="F1133" s="1" t="s">
        <v>22</v>
      </c>
      <c r="G1133" s="1" t="s">
        <v>15</v>
      </c>
      <c r="H1133" s="1" t="s">
        <v>126</v>
      </c>
      <c r="I1133" s="1">
        <f>COUNTIF(E1133:$E3131,E1133)</f>
        <v>1</v>
      </c>
      <c r="J1133" s="1"/>
      <c r="K1133" s="1"/>
      <c r="L1133" s="1"/>
      <c r="M1133" s="1"/>
      <c r="N1133" s="1"/>
      <c r="O1133" s="1">
        <f t="shared" si="17"/>
        <v>0</v>
      </c>
    </row>
    <row r="1134" spans="1:15" ht="12.75">
      <c r="A1134" s="1">
        <v>1967</v>
      </c>
      <c r="B1134" s="1"/>
      <c r="C1134" s="1"/>
      <c r="D1134" s="1"/>
      <c r="E1134" s="1" t="s">
        <v>1101</v>
      </c>
      <c r="F1134" s="1" t="s">
        <v>18</v>
      </c>
      <c r="G1134" s="1" t="s">
        <v>15</v>
      </c>
      <c r="H1134" s="1" t="s">
        <v>34</v>
      </c>
      <c r="I1134" s="1">
        <f>COUNTIF(E1134:$E3132,E1134)</f>
        <v>1</v>
      </c>
      <c r="J1134" s="1"/>
      <c r="K1134" s="1"/>
      <c r="L1134" s="1"/>
      <c r="M1134" s="1"/>
      <c r="N1134" s="1"/>
      <c r="O1134" s="1">
        <f t="shared" si="17"/>
        <v>0</v>
      </c>
    </row>
    <row r="1135" spans="1:15" ht="12.75">
      <c r="A1135" s="1">
        <v>1967</v>
      </c>
      <c r="B1135" s="1"/>
      <c r="C1135" s="1"/>
      <c r="D1135" s="1"/>
      <c r="E1135" s="1" t="s">
        <v>303</v>
      </c>
      <c r="F1135" s="1" t="s">
        <v>49</v>
      </c>
      <c r="G1135" s="1" t="s">
        <v>15</v>
      </c>
      <c r="H1135" s="1" t="s">
        <v>16</v>
      </c>
      <c r="I1135" s="1">
        <f>COUNTIF(E1135:$E3133,E1135)</f>
        <v>1</v>
      </c>
      <c r="J1135" s="1"/>
      <c r="K1135" s="1"/>
      <c r="L1135" s="1"/>
      <c r="M1135" s="1"/>
      <c r="N1135" s="1"/>
      <c r="O1135" s="1">
        <f t="shared" si="17"/>
        <v>0</v>
      </c>
    </row>
    <row r="1136" spans="1:15" ht="12.75">
      <c r="A1136" s="1">
        <v>1967</v>
      </c>
      <c r="B1136" s="1"/>
      <c r="C1136" s="1"/>
      <c r="D1136" s="1"/>
      <c r="E1136" s="1" t="s">
        <v>1102</v>
      </c>
      <c r="F1136" s="1" t="s">
        <v>14</v>
      </c>
      <c r="G1136" s="1" t="s">
        <v>15</v>
      </c>
      <c r="H1136" s="1" t="s">
        <v>34</v>
      </c>
      <c r="I1136" s="1">
        <f>COUNTIF(E1136:$E3134,E1136)</f>
        <v>1</v>
      </c>
      <c r="J1136" s="1"/>
      <c r="K1136" s="1"/>
      <c r="L1136" s="1"/>
      <c r="M1136" s="1"/>
      <c r="N1136" s="1"/>
      <c r="O1136" s="1">
        <f t="shared" si="17"/>
        <v>0</v>
      </c>
    </row>
    <row r="1137" spans="1:15" ht="12.75">
      <c r="A1137" s="1">
        <v>1967</v>
      </c>
      <c r="B1137" s="1"/>
      <c r="C1137" s="1"/>
      <c r="D1137" s="1"/>
      <c r="E1137" s="1" t="s">
        <v>1103</v>
      </c>
      <c r="F1137" s="1" t="s">
        <v>18</v>
      </c>
      <c r="G1137" s="1" t="s">
        <v>15</v>
      </c>
      <c r="H1137" s="1" t="s">
        <v>126</v>
      </c>
      <c r="I1137" s="1">
        <f>COUNTIF(E1137:$E3135,E1137)</f>
        <v>1</v>
      </c>
      <c r="J1137" s="1"/>
      <c r="K1137" s="1"/>
      <c r="L1137" s="1"/>
      <c r="M1137" s="1"/>
      <c r="N1137" s="1"/>
      <c r="O1137" s="1">
        <f t="shared" si="17"/>
        <v>0</v>
      </c>
    </row>
    <row r="1138" spans="1:15" ht="12.75">
      <c r="A1138" s="1">
        <v>1966</v>
      </c>
      <c r="B1138" s="1"/>
      <c r="C1138" s="1"/>
      <c r="D1138" s="1"/>
      <c r="E1138" s="1" t="s">
        <v>1083</v>
      </c>
      <c r="F1138" s="1" t="s">
        <v>49</v>
      </c>
      <c r="G1138" s="1" t="s">
        <v>15</v>
      </c>
      <c r="H1138" s="1" t="s">
        <v>16</v>
      </c>
      <c r="I1138" s="1">
        <f>COUNTIF(E1138:$E3136,E1138)</f>
        <v>1</v>
      </c>
      <c r="J1138" s="1"/>
      <c r="K1138" s="1"/>
      <c r="L1138" s="1"/>
      <c r="M1138" s="1"/>
      <c r="N1138" s="1"/>
      <c r="O1138" s="1">
        <f t="shared" si="17"/>
        <v>0</v>
      </c>
    </row>
    <row r="1139" spans="1:15" ht="12.75">
      <c r="A1139" s="1">
        <v>1966</v>
      </c>
      <c r="B1139" s="1"/>
      <c r="C1139" s="1"/>
      <c r="D1139" s="1"/>
      <c r="E1139" s="1" t="s">
        <v>481</v>
      </c>
      <c r="F1139" s="1" t="s">
        <v>159</v>
      </c>
      <c r="G1139" s="1" t="s">
        <v>15</v>
      </c>
      <c r="H1139" s="1" t="s">
        <v>16</v>
      </c>
      <c r="I1139" s="1">
        <f>COUNTIF(E1139:$E3137,E1139)</f>
        <v>1</v>
      </c>
      <c r="J1139" s="1"/>
      <c r="K1139" s="1"/>
      <c r="L1139" s="1"/>
      <c r="M1139" s="1"/>
      <c r="N1139" s="1"/>
      <c r="O1139" s="1">
        <f t="shared" si="17"/>
        <v>0</v>
      </c>
    </row>
    <row r="1140" spans="1:15" ht="12.75">
      <c r="A1140" s="1">
        <v>1966</v>
      </c>
      <c r="B1140" s="1"/>
      <c r="C1140" s="1"/>
      <c r="D1140" s="1"/>
      <c r="E1140" s="1" t="s">
        <v>1099</v>
      </c>
      <c r="F1140" s="1" t="s">
        <v>18</v>
      </c>
      <c r="G1140" s="1" t="s">
        <v>15</v>
      </c>
      <c r="H1140" s="1" t="s">
        <v>16</v>
      </c>
      <c r="I1140" s="1">
        <f>COUNTIF(E1140:$E3138,E1140)</f>
        <v>1</v>
      </c>
      <c r="J1140" s="1"/>
      <c r="K1140" s="1"/>
      <c r="L1140" s="1"/>
      <c r="M1140" s="1"/>
      <c r="N1140" s="1"/>
      <c r="O1140" s="1">
        <f t="shared" si="17"/>
        <v>0</v>
      </c>
    </row>
    <row r="1141" spans="1:15" ht="12.75">
      <c r="A1141" s="1">
        <v>1966</v>
      </c>
      <c r="B1141" s="1"/>
      <c r="C1141" s="1"/>
      <c r="D1141" s="1"/>
      <c r="E1141" s="1" t="s">
        <v>1070</v>
      </c>
      <c r="F1141" s="1" t="s">
        <v>18</v>
      </c>
      <c r="G1141" s="1" t="s">
        <v>15</v>
      </c>
      <c r="H1141" s="1" t="s">
        <v>20</v>
      </c>
      <c r="I1141" s="1">
        <f>COUNTIF(E1141:$E3139,E1141)</f>
        <v>4</v>
      </c>
      <c r="J1141" s="1"/>
      <c r="K1141" s="1"/>
      <c r="L1141" s="1"/>
      <c r="M1141" s="1"/>
      <c r="N1141" s="1"/>
      <c r="O1141" s="1">
        <f t="shared" si="17"/>
        <v>0</v>
      </c>
    </row>
    <row r="1142" spans="1:15" ht="12.75">
      <c r="A1142" s="1">
        <v>1966</v>
      </c>
      <c r="B1142" s="1"/>
      <c r="C1142" s="1"/>
      <c r="D1142" s="1"/>
      <c r="E1142" s="1" t="s">
        <v>590</v>
      </c>
      <c r="F1142" s="1" t="s">
        <v>18</v>
      </c>
      <c r="G1142" s="1" t="s">
        <v>19</v>
      </c>
      <c r="H1142" s="1" t="s">
        <v>20</v>
      </c>
      <c r="I1142" s="1">
        <f>COUNTIF(E1142:$E3140,E1142)</f>
        <v>2</v>
      </c>
      <c r="J1142" s="1"/>
      <c r="K1142" s="1"/>
      <c r="L1142" s="1"/>
      <c r="M1142" s="1"/>
      <c r="N1142" s="1"/>
      <c r="O1142" s="1">
        <f t="shared" si="17"/>
        <v>0</v>
      </c>
    </row>
    <row r="1143" spans="1:15" ht="12.75">
      <c r="A1143" s="1">
        <v>1966</v>
      </c>
      <c r="B1143" s="1"/>
      <c r="C1143" s="1"/>
      <c r="D1143" s="1"/>
      <c r="E1143" s="1" t="s">
        <v>1104</v>
      </c>
      <c r="F1143" s="1" t="s">
        <v>22</v>
      </c>
      <c r="G1143" s="1" t="s">
        <v>15</v>
      </c>
      <c r="H1143" s="1" t="s">
        <v>20</v>
      </c>
      <c r="I1143" s="1">
        <f>COUNTIF(E1143:$E3141,E1143)</f>
        <v>1</v>
      </c>
      <c r="J1143" s="1"/>
      <c r="K1143" s="1"/>
      <c r="L1143" s="1"/>
      <c r="M1143" s="1"/>
      <c r="N1143" s="1"/>
      <c r="O1143" s="1">
        <f t="shared" si="17"/>
        <v>0</v>
      </c>
    </row>
    <row r="1144" spans="1:15" ht="12.75">
      <c r="A1144" s="1">
        <v>1966</v>
      </c>
      <c r="B1144" s="1"/>
      <c r="C1144" s="1"/>
      <c r="D1144" s="1"/>
      <c r="E1144" s="1" t="s">
        <v>531</v>
      </c>
      <c r="F1144" s="1" t="s">
        <v>18</v>
      </c>
      <c r="G1144" s="1" t="s">
        <v>15</v>
      </c>
      <c r="H1144" s="1" t="s">
        <v>126</v>
      </c>
      <c r="I1144" s="1">
        <f>COUNTIF(E1144:$E3142,E1144)</f>
        <v>2</v>
      </c>
      <c r="J1144" s="1"/>
      <c r="K1144" s="1"/>
      <c r="L1144" s="1"/>
      <c r="M1144" s="1"/>
      <c r="N1144" s="1"/>
      <c r="O1144" s="1">
        <f t="shared" si="17"/>
        <v>0</v>
      </c>
    </row>
    <row r="1145" spans="1:15" ht="12.75">
      <c r="A1145" s="1">
        <v>1965</v>
      </c>
      <c r="B1145" s="1"/>
      <c r="C1145" s="1"/>
      <c r="D1145" s="1"/>
      <c r="E1145" s="1" t="s">
        <v>551</v>
      </c>
      <c r="F1145" s="1" t="s">
        <v>18</v>
      </c>
      <c r="G1145" s="1" t="s">
        <v>19</v>
      </c>
      <c r="H1145" s="1" t="s">
        <v>20</v>
      </c>
      <c r="I1145" s="1">
        <f>COUNTIF(E1145:$E3143,E1145)</f>
        <v>5</v>
      </c>
      <c r="J1145" s="1"/>
      <c r="K1145" s="1"/>
      <c r="L1145" s="1"/>
      <c r="M1145" s="1"/>
      <c r="N1145" s="1"/>
      <c r="O1145" s="1">
        <f t="shared" si="17"/>
        <v>0</v>
      </c>
    </row>
    <row r="1146" spans="1:15" ht="12.75">
      <c r="A1146" s="1">
        <v>1965</v>
      </c>
      <c r="B1146" s="1"/>
      <c r="C1146" s="1"/>
      <c r="D1146" s="1"/>
      <c r="E1146" s="1" t="s">
        <v>1105</v>
      </c>
      <c r="F1146" s="1" t="s">
        <v>377</v>
      </c>
      <c r="G1146" s="1" t="s">
        <v>15</v>
      </c>
      <c r="H1146" s="1" t="s">
        <v>126</v>
      </c>
      <c r="I1146" s="1">
        <f>COUNTIF(E1146:$E3144,E1146)</f>
        <v>1</v>
      </c>
      <c r="J1146" s="1"/>
      <c r="K1146" s="1"/>
      <c r="L1146" s="1"/>
      <c r="M1146" s="1"/>
      <c r="N1146" s="1"/>
      <c r="O1146" s="1">
        <f t="shared" si="17"/>
        <v>0</v>
      </c>
    </row>
    <row r="1147" spans="1:15" ht="12.75">
      <c r="A1147" s="1">
        <v>1965</v>
      </c>
      <c r="B1147" s="1"/>
      <c r="C1147" s="1"/>
      <c r="D1147" s="1"/>
      <c r="E1147" s="1" t="s">
        <v>194</v>
      </c>
      <c r="F1147" s="1" t="s">
        <v>18</v>
      </c>
      <c r="G1147" s="1" t="s">
        <v>19</v>
      </c>
      <c r="H1147" s="1" t="s">
        <v>20</v>
      </c>
      <c r="I1147" s="1">
        <f>COUNTIF(E1147:$E3145,E1147)</f>
        <v>2</v>
      </c>
      <c r="J1147" s="1"/>
      <c r="K1147" s="1"/>
      <c r="L1147" s="1"/>
      <c r="M1147" s="1"/>
      <c r="N1147" s="1"/>
      <c r="O1147" s="1">
        <f t="shared" si="17"/>
        <v>0</v>
      </c>
    </row>
    <row r="1148" spans="1:15" ht="12.75">
      <c r="A1148" s="1">
        <v>1965</v>
      </c>
      <c r="B1148" s="1"/>
      <c r="C1148" s="1"/>
      <c r="D1148" s="1"/>
      <c r="E1148" s="1" t="s">
        <v>1106</v>
      </c>
      <c r="F1148" s="1" t="s">
        <v>62</v>
      </c>
      <c r="G1148" s="1" t="s">
        <v>19</v>
      </c>
      <c r="H1148" s="1" t="s">
        <v>16</v>
      </c>
      <c r="I1148" s="1">
        <f>COUNTIF(E1148:$E3146,E1148)</f>
        <v>1</v>
      </c>
      <c r="J1148" s="1"/>
      <c r="K1148" s="1"/>
      <c r="L1148" s="1"/>
      <c r="M1148" s="1"/>
      <c r="N1148" s="1"/>
      <c r="O1148" s="1">
        <f t="shared" si="17"/>
        <v>0</v>
      </c>
    </row>
    <row r="1149" spans="1:15" ht="12.75">
      <c r="A1149" s="1">
        <v>1965</v>
      </c>
      <c r="B1149" s="1"/>
      <c r="C1149" s="1"/>
      <c r="D1149" s="1"/>
      <c r="E1149" s="1" t="s">
        <v>1070</v>
      </c>
      <c r="F1149" s="1" t="s">
        <v>18</v>
      </c>
      <c r="G1149" s="1" t="s">
        <v>15</v>
      </c>
      <c r="H1149" s="1" t="s">
        <v>20</v>
      </c>
      <c r="I1149" s="1">
        <f>COUNTIF(E1149:$E3147,E1149)</f>
        <v>3</v>
      </c>
      <c r="J1149" s="1"/>
      <c r="K1149" s="1"/>
      <c r="L1149" s="1"/>
      <c r="M1149" s="1"/>
      <c r="N1149" s="1"/>
      <c r="O1149" s="1">
        <f t="shared" si="17"/>
        <v>0</v>
      </c>
    </row>
    <row r="1150" spans="1:15" ht="12.75">
      <c r="A1150" s="1">
        <v>1965</v>
      </c>
      <c r="B1150" s="1"/>
      <c r="C1150" s="1"/>
      <c r="D1150" s="1"/>
      <c r="E1150" s="1" t="s">
        <v>1107</v>
      </c>
      <c r="F1150" s="1" t="s">
        <v>18</v>
      </c>
      <c r="G1150" s="1" t="s">
        <v>15</v>
      </c>
      <c r="H1150" s="1" t="s">
        <v>126</v>
      </c>
      <c r="I1150" s="1">
        <f>COUNTIF(E1150:$E3148,E1150)</f>
        <v>1</v>
      </c>
      <c r="J1150" s="1"/>
      <c r="K1150" s="1"/>
      <c r="L1150" s="1"/>
      <c r="M1150" s="1"/>
      <c r="N1150" s="1"/>
      <c r="O1150" s="1">
        <f t="shared" si="17"/>
        <v>0</v>
      </c>
    </row>
    <row r="1151" spans="1:15" ht="12.75">
      <c r="A1151" s="1">
        <v>1965</v>
      </c>
      <c r="B1151" s="1"/>
      <c r="C1151" s="1"/>
      <c r="D1151" s="1"/>
      <c r="E1151" s="1" t="s">
        <v>1108</v>
      </c>
      <c r="F1151" s="1" t="s">
        <v>18</v>
      </c>
      <c r="G1151" s="1" t="s">
        <v>15</v>
      </c>
      <c r="H1151" s="1" t="s">
        <v>20</v>
      </c>
      <c r="I1151" s="1">
        <f>COUNTIF(E1151:$E3149,E1151)</f>
        <v>1</v>
      </c>
      <c r="J1151" s="1"/>
      <c r="K1151" s="1"/>
      <c r="L1151" s="1"/>
      <c r="M1151" s="1"/>
      <c r="N1151" s="1"/>
      <c r="O1151" s="1">
        <f t="shared" si="17"/>
        <v>0</v>
      </c>
    </row>
    <row r="1152" spans="1:15" ht="12.75">
      <c r="A1152" s="1">
        <v>1965</v>
      </c>
      <c r="B1152" s="1"/>
      <c r="C1152" s="1"/>
      <c r="D1152" s="1"/>
      <c r="E1152" s="1" t="s">
        <v>1109</v>
      </c>
      <c r="F1152" s="1" t="s">
        <v>18</v>
      </c>
      <c r="G1152" s="1" t="s">
        <v>15</v>
      </c>
      <c r="H1152" s="1" t="s">
        <v>34</v>
      </c>
      <c r="I1152" s="1">
        <f>COUNTIF(E1152:$E3150,E1152)</f>
        <v>1</v>
      </c>
      <c r="J1152" s="1"/>
      <c r="K1152" s="1"/>
      <c r="L1152" s="1"/>
      <c r="M1152" s="1"/>
      <c r="N1152" s="1"/>
      <c r="O1152" s="1">
        <f t="shared" si="17"/>
        <v>0</v>
      </c>
    </row>
    <row r="1153" spans="1:15" ht="12.75">
      <c r="A1153" s="1">
        <v>1965</v>
      </c>
      <c r="B1153" s="1"/>
      <c r="C1153" s="1"/>
      <c r="D1153" s="1"/>
      <c r="E1153" s="1" t="s">
        <v>564</v>
      </c>
      <c r="F1153" s="1" t="s">
        <v>18</v>
      </c>
      <c r="G1153" s="1" t="s">
        <v>19</v>
      </c>
      <c r="H1153" s="1" t="s">
        <v>20</v>
      </c>
      <c r="I1153" s="1">
        <f>COUNTIF(E1153:$E3151,E1153)</f>
        <v>3</v>
      </c>
      <c r="J1153" s="1"/>
      <c r="K1153" s="1"/>
      <c r="L1153" s="1"/>
      <c r="M1153" s="1"/>
      <c r="N1153" s="1"/>
      <c r="O1153" s="1">
        <f t="shared" si="17"/>
        <v>0</v>
      </c>
    </row>
    <row r="1154" spans="1:15" ht="12.75">
      <c r="A1154" s="1">
        <v>1965</v>
      </c>
      <c r="B1154" s="1"/>
      <c r="C1154" s="1"/>
      <c r="D1154" s="1"/>
      <c r="E1154" s="1" t="s">
        <v>1110</v>
      </c>
      <c r="F1154" s="1" t="s">
        <v>18</v>
      </c>
      <c r="G1154" s="1" t="s">
        <v>19</v>
      </c>
      <c r="H1154" s="1" t="s">
        <v>16</v>
      </c>
      <c r="I1154" s="1">
        <f>COUNTIF(E1154:$E3152,E1154)</f>
        <v>1</v>
      </c>
      <c r="J1154" s="1"/>
      <c r="K1154" s="1"/>
      <c r="L1154" s="1"/>
      <c r="M1154" s="1"/>
      <c r="N1154" s="1"/>
      <c r="O1154" s="1">
        <f t="shared" si="17"/>
        <v>0</v>
      </c>
    </row>
    <row r="1155" spans="1:15" ht="12.75">
      <c r="A1155" s="1">
        <v>1965</v>
      </c>
      <c r="B1155" s="1"/>
      <c r="C1155" s="1"/>
      <c r="D1155" s="1"/>
      <c r="E1155" s="1" t="s">
        <v>247</v>
      </c>
      <c r="F1155" s="1" t="s">
        <v>18</v>
      </c>
      <c r="G1155" s="1" t="s">
        <v>19</v>
      </c>
      <c r="H1155" s="1" t="s">
        <v>16</v>
      </c>
      <c r="I1155" s="1">
        <f>COUNTIF(E1155:$E3153,E1155)</f>
        <v>1</v>
      </c>
      <c r="J1155" s="1"/>
      <c r="K1155" s="1"/>
      <c r="L1155" s="1"/>
      <c r="M1155" s="1"/>
      <c r="N1155" s="1"/>
      <c r="O1155" s="1">
        <f aca="true" t="shared" si="18" ref="O1155:O1194">SUM(J1155:N1155)</f>
        <v>0</v>
      </c>
    </row>
    <row r="1156" spans="1:15" ht="12.75">
      <c r="A1156" s="1">
        <v>1964</v>
      </c>
      <c r="B1156" s="1"/>
      <c r="C1156" s="1"/>
      <c r="D1156" s="1"/>
      <c r="E1156" s="1" t="s">
        <v>551</v>
      </c>
      <c r="F1156" s="1" t="s">
        <v>18</v>
      </c>
      <c r="G1156" s="1" t="s">
        <v>19</v>
      </c>
      <c r="H1156" s="1" t="s">
        <v>20</v>
      </c>
      <c r="I1156" s="1">
        <f>COUNTIF(E1156:$E3154,E1156)</f>
        <v>4</v>
      </c>
      <c r="J1156" s="1"/>
      <c r="K1156" s="1"/>
      <c r="L1156" s="1"/>
      <c r="M1156" s="1"/>
      <c r="N1156" s="1"/>
      <c r="O1156" s="1">
        <f t="shared" si="18"/>
        <v>0</v>
      </c>
    </row>
    <row r="1157" spans="1:15" ht="12.75">
      <c r="A1157" s="1">
        <v>1964</v>
      </c>
      <c r="B1157" s="1"/>
      <c r="C1157" s="1"/>
      <c r="D1157" s="1"/>
      <c r="E1157" s="1" t="s">
        <v>1111</v>
      </c>
      <c r="F1157" s="1"/>
      <c r="G1157" s="1"/>
      <c r="H1157" s="1"/>
      <c r="I1157" s="1">
        <f>COUNTIF(E1157:$E3155,E1157)</f>
        <v>1</v>
      </c>
      <c r="J1157" s="1"/>
      <c r="K1157" s="1"/>
      <c r="L1157" s="1"/>
      <c r="M1157" s="1"/>
      <c r="N1157" s="1"/>
      <c r="O1157" s="1">
        <f t="shared" si="18"/>
        <v>0</v>
      </c>
    </row>
    <row r="1158" spans="1:15" ht="12.75">
      <c r="A1158" s="1">
        <v>1964</v>
      </c>
      <c r="B1158" s="1"/>
      <c r="C1158" s="1"/>
      <c r="D1158" s="1"/>
      <c r="E1158" s="1" t="s">
        <v>1112</v>
      </c>
      <c r="F1158" s="1" t="s">
        <v>18</v>
      </c>
      <c r="G1158" s="1" t="s">
        <v>19</v>
      </c>
      <c r="H1158" s="1" t="s">
        <v>16</v>
      </c>
      <c r="I1158" s="1">
        <f>COUNTIF(E1158:$E3156,E1158)</f>
        <v>3</v>
      </c>
      <c r="J1158" s="1"/>
      <c r="K1158" s="1"/>
      <c r="L1158" s="1"/>
      <c r="M1158" s="1"/>
      <c r="N1158" s="1"/>
      <c r="O1158" s="1">
        <f t="shared" si="18"/>
        <v>0</v>
      </c>
    </row>
    <row r="1159" spans="1:15" ht="12.75">
      <c r="A1159" s="1">
        <v>1964</v>
      </c>
      <c r="B1159" s="1"/>
      <c r="C1159" s="1"/>
      <c r="D1159" s="1"/>
      <c r="E1159" s="1" t="s">
        <v>1113</v>
      </c>
      <c r="F1159" s="1" t="s">
        <v>18</v>
      </c>
      <c r="G1159" s="1" t="s">
        <v>19</v>
      </c>
      <c r="H1159" s="1" t="s">
        <v>34</v>
      </c>
      <c r="I1159" s="1">
        <f>COUNTIF(E1159:$E3157,E1159)</f>
        <v>1</v>
      </c>
      <c r="J1159" s="1"/>
      <c r="K1159" s="1"/>
      <c r="L1159" s="1"/>
      <c r="M1159" s="1"/>
      <c r="N1159" s="1"/>
      <c r="O1159" s="1">
        <f t="shared" si="18"/>
        <v>0</v>
      </c>
    </row>
    <row r="1160" spans="1:15" ht="12.75">
      <c r="A1160" s="1">
        <v>1964</v>
      </c>
      <c r="B1160" s="1"/>
      <c r="C1160" s="1"/>
      <c r="D1160" s="1"/>
      <c r="E1160" s="1" t="s">
        <v>1114</v>
      </c>
      <c r="F1160" s="1" t="s">
        <v>18</v>
      </c>
      <c r="G1160" s="1" t="s">
        <v>19</v>
      </c>
      <c r="H1160" s="1" t="s">
        <v>126</v>
      </c>
      <c r="I1160" s="1">
        <f>COUNTIF(E1160:$E3158,E1160)</f>
        <v>1</v>
      </c>
      <c r="J1160" s="1"/>
      <c r="K1160" s="1"/>
      <c r="L1160" s="1"/>
      <c r="M1160" s="1"/>
      <c r="N1160" s="1"/>
      <c r="O1160" s="1">
        <f t="shared" si="18"/>
        <v>0</v>
      </c>
    </row>
    <row r="1161" spans="1:15" ht="12.75">
      <c r="A1161" s="1">
        <v>1964</v>
      </c>
      <c r="B1161" s="1"/>
      <c r="C1161" s="1"/>
      <c r="D1161" s="1"/>
      <c r="E1161" s="1" t="s">
        <v>1115</v>
      </c>
      <c r="F1161" s="1" t="s">
        <v>18</v>
      </c>
      <c r="G1161" s="1" t="s">
        <v>19</v>
      </c>
      <c r="H1161" s="1" t="s">
        <v>16</v>
      </c>
      <c r="I1161" s="1">
        <f>COUNTIF(E1161:$E3159,E1161)</f>
        <v>1</v>
      </c>
      <c r="J1161" s="1"/>
      <c r="K1161" s="1"/>
      <c r="L1161" s="1"/>
      <c r="M1161" s="1"/>
      <c r="N1161" s="1"/>
      <c r="O1161" s="1">
        <f t="shared" si="18"/>
        <v>0</v>
      </c>
    </row>
    <row r="1162" spans="1:15" ht="12.75">
      <c r="A1162" s="1">
        <v>1964</v>
      </c>
      <c r="B1162" s="1"/>
      <c r="C1162" s="1"/>
      <c r="D1162" s="1"/>
      <c r="E1162" s="1" t="s">
        <v>564</v>
      </c>
      <c r="F1162" s="1" t="s">
        <v>18</v>
      </c>
      <c r="G1162" s="1" t="s">
        <v>19</v>
      </c>
      <c r="H1162" s="1" t="s">
        <v>20</v>
      </c>
      <c r="I1162" s="1">
        <f>COUNTIF(E1162:$E3160,E1162)</f>
        <v>2</v>
      </c>
      <c r="J1162" s="1"/>
      <c r="K1162" s="1"/>
      <c r="L1162" s="1"/>
      <c r="M1162" s="1"/>
      <c r="N1162" s="1"/>
      <c r="O1162" s="1">
        <f t="shared" si="18"/>
        <v>0</v>
      </c>
    </row>
    <row r="1163" spans="1:15" ht="12.75">
      <c r="A1163" s="1">
        <v>1964</v>
      </c>
      <c r="B1163" s="1"/>
      <c r="C1163" s="1"/>
      <c r="D1163" s="1"/>
      <c r="E1163" s="1" t="s">
        <v>1116</v>
      </c>
      <c r="F1163" s="1" t="s">
        <v>62</v>
      </c>
      <c r="G1163" s="1" t="s">
        <v>15</v>
      </c>
      <c r="H1163" s="1" t="s">
        <v>126</v>
      </c>
      <c r="I1163" s="1">
        <f>COUNTIF(E1163:$E3161,E1163)</f>
        <v>1</v>
      </c>
      <c r="J1163" s="1"/>
      <c r="K1163" s="1"/>
      <c r="L1163" s="1"/>
      <c r="M1163" s="1"/>
      <c r="N1163" s="1"/>
      <c r="O1163" s="1">
        <f t="shared" si="18"/>
        <v>0</v>
      </c>
    </row>
    <row r="1164" spans="1:15" ht="12.75">
      <c r="A1164" s="1">
        <v>1963</v>
      </c>
      <c r="B1164" s="1"/>
      <c r="C1164" s="1"/>
      <c r="D1164" s="1"/>
      <c r="E1164" s="1" t="s">
        <v>551</v>
      </c>
      <c r="F1164" s="1" t="s">
        <v>18</v>
      </c>
      <c r="G1164" s="1" t="s">
        <v>19</v>
      </c>
      <c r="H1164" s="1" t="s">
        <v>20</v>
      </c>
      <c r="I1164" s="1">
        <f>COUNTIF(E1164:$E3162,E1164)</f>
        <v>3</v>
      </c>
      <c r="J1164" s="1"/>
      <c r="K1164" s="1"/>
      <c r="L1164" s="1"/>
      <c r="M1164" s="1"/>
      <c r="N1164" s="1"/>
      <c r="O1164" s="1">
        <f t="shared" si="18"/>
        <v>0</v>
      </c>
    </row>
    <row r="1165" spans="1:15" ht="12.75">
      <c r="A1165" s="1">
        <v>1963</v>
      </c>
      <c r="B1165" s="1"/>
      <c r="C1165" s="1"/>
      <c r="D1165" s="1"/>
      <c r="E1165" s="1" t="s">
        <v>1117</v>
      </c>
      <c r="F1165" s="1" t="s">
        <v>18</v>
      </c>
      <c r="G1165" s="1" t="s">
        <v>19</v>
      </c>
      <c r="H1165" s="1" t="s">
        <v>16</v>
      </c>
      <c r="I1165" s="1">
        <f>COUNTIF(E1165:$E3163,E1165)</f>
        <v>1</v>
      </c>
      <c r="J1165" s="1"/>
      <c r="K1165" s="1"/>
      <c r="L1165" s="1"/>
      <c r="M1165" s="1"/>
      <c r="N1165" s="1"/>
      <c r="O1165" s="1">
        <f t="shared" si="18"/>
        <v>0</v>
      </c>
    </row>
    <row r="1166" spans="1:15" ht="12.75">
      <c r="A1166" s="1">
        <v>1963</v>
      </c>
      <c r="B1166" s="1"/>
      <c r="C1166" s="1"/>
      <c r="D1166" s="1"/>
      <c r="E1166" s="1" t="s">
        <v>1118</v>
      </c>
      <c r="F1166" s="1" t="s">
        <v>22</v>
      </c>
      <c r="G1166" s="1" t="s">
        <v>15</v>
      </c>
      <c r="H1166" s="1" t="s">
        <v>34</v>
      </c>
      <c r="I1166" s="1">
        <f>COUNTIF(E1166:$E3164,E1166)</f>
        <v>1</v>
      </c>
      <c r="J1166" s="1"/>
      <c r="K1166" s="1"/>
      <c r="L1166" s="1"/>
      <c r="M1166" s="1"/>
      <c r="N1166" s="1"/>
      <c r="O1166" s="1">
        <f t="shared" si="18"/>
        <v>0</v>
      </c>
    </row>
    <row r="1167" spans="1:15" ht="12.75">
      <c r="A1167" s="1">
        <v>1963</v>
      </c>
      <c r="B1167" s="1"/>
      <c r="C1167" s="1"/>
      <c r="D1167" s="1"/>
      <c r="E1167" s="1" t="s">
        <v>194</v>
      </c>
      <c r="F1167" s="1" t="s">
        <v>18</v>
      </c>
      <c r="G1167" s="1" t="s">
        <v>15</v>
      </c>
      <c r="H1167" s="1" t="s">
        <v>16</v>
      </c>
      <c r="I1167" s="1">
        <f>COUNTIF(E1167:$E3165,E1167)</f>
        <v>1</v>
      </c>
      <c r="J1167" s="1"/>
      <c r="K1167" s="1"/>
      <c r="L1167" s="1"/>
      <c r="M1167" s="1"/>
      <c r="N1167" s="1"/>
      <c r="O1167" s="1">
        <f t="shared" si="18"/>
        <v>0</v>
      </c>
    </row>
    <row r="1168" spans="1:15" ht="12.75">
      <c r="A1168" s="1">
        <v>1963</v>
      </c>
      <c r="B1168" s="1"/>
      <c r="C1168" s="1"/>
      <c r="D1168" s="1"/>
      <c r="E1168" s="1" t="s">
        <v>1112</v>
      </c>
      <c r="F1168" s="1" t="s">
        <v>18</v>
      </c>
      <c r="G1168" s="1" t="s">
        <v>19</v>
      </c>
      <c r="H1168" s="1" t="s">
        <v>16</v>
      </c>
      <c r="I1168" s="1">
        <f>COUNTIF(E1168:$E3166,E1168)</f>
        <v>2</v>
      </c>
      <c r="J1168" s="1"/>
      <c r="K1168" s="1"/>
      <c r="L1168" s="1"/>
      <c r="M1168" s="1"/>
      <c r="N1168" s="1"/>
      <c r="O1168" s="1">
        <f t="shared" si="18"/>
        <v>0</v>
      </c>
    </row>
    <row r="1169" spans="1:15" ht="12.75">
      <c r="A1169" s="1">
        <v>1963</v>
      </c>
      <c r="B1169" s="1"/>
      <c r="C1169" s="1"/>
      <c r="D1169" s="1"/>
      <c r="E1169" s="1" t="s">
        <v>1119</v>
      </c>
      <c r="F1169" s="1" t="s">
        <v>40</v>
      </c>
      <c r="G1169" s="1" t="s">
        <v>15</v>
      </c>
      <c r="H1169" s="1" t="s">
        <v>41</v>
      </c>
      <c r="I1169" s="1">
        <f>COUNTIF(E1169:$E3167,E1169)</f>
        <v>1</v>
      </c>
      <c r="J1169" s="1"/>
      <c r="K1169" s="1"/>
      <c r="L1169" s="1"/>
      <c r="M1169" s="1"/>
      <c r="N1169" s="1"/>
      <c r="O1169" s="1">
        <f t="shared" si="18"/>
        <v>0</v>
      </c>
    </row>
    <row r="1170" spans="1:15" ht="12.75">
      <c r="A1170" s="1">
        <v>1963</v>
      </c>
      <c r="B1170" s="1"/>
      <c r="C1170" s="1"/>
      <c r="D1170" s="1"/>
      <c r="E1170" s="1" t="s">
        <v>584</v>
      </c>
      <c r="F1170" s="1" t="s">
        <v>18</v>
      </c>
      <c r="G1170" s="1" t="s">
        <v>19</v>
      </c>
      <c r="H1170" s="1" t="s">
        <v>126</v>
      </c>
      <c r="I1170" s="1">
        <f>COUNTIF(E1170:$E3168,E1170)</f>
        <v>2</v>
      </c>
      <c r="J1170" s="1"/>
      <c r="K1170" s="1"/>
      <c r="L1170" s="1"/>
      <c r="M1170" s="1"/>
      <c r="N1170" s="1"/>
      <c r="O1170" s="1">
        <f t="shared" si="18"/>
        <v>0</v>
      </c>
    </row>
    <row r="1171" spans="1:15" ht="12.75">
      <c r="A1171" s="1">
        <v>1963</v>
      </c>
      <c r="B1171" s="1"/>
      <c r="C1171" s="1"/>
      <c r="D1171" s="1"/>
      <c r="E1171" s="1" t="s">
        <v>1120</v>
      </c>
      <c r="F1171" s="1" t="s">
        <v>18</v>
      </c>
      <c r="G1171" s="1" t="s">
        <v>19</v>
      </c>
      <c r="H1171" s="1" t="s">
        <v>34</v>
      </c>
      <c r="I1171" s="1">
        <f>COUNTIF(E1171:$E3169,E1171)</f>
        <v>1</v>
      </c>
      <c r="J1171" s="1"/>
      <c r="K1171" s="1"/>
      <c r="L1171" s="1"/>
      <c r="M1171" s="1"/>
      <c r="N1171" s="1"/>
      <c r="O1171" s="1">
        <f t="shared" si="18"/>
        <v>0</v>
      </c>
    </row>
    <row r="1172" spans="1:15" ht="12.75">
      <c r="A1172" s="1">
        <v>1962</v>
      </c>
      <c r="B1172" s="1"/>
      <c r="C1172" s="1"/>
      <c r="D1172" s="1"/>
      <c r="E1172" s="1" t="s">
        <v>327</v>
      </c>
      <c r="F1172" s="1" t="s">
        <v>18</v>
      </c>
      <c r="G1172" s="1" t="s">
        <v>19</v>
      </c>
      <c r="H1172" s="1" t="s">
        <v>16</v>
      </c>
      <c r="I1172" s="1">
        <f>COUNTIF(E1172:$E3170,E1172)</f>
        <v>1</v>
      </c>
      <c r="J1172" s="1"/>
      <c r="K1172" s="1"/>
      <c r="L1172" s="1"/>
      <c r="M1172" s="1"/>
      <c r="N1172" s="1"/>
      <c r="O1172" s="1">
        <f t="shared" si="18"/>
        <v>0</v>
      </c>
    </row>
    <row r="1173" spans="1:15" ht="12.75">
      <c r="A1173" s="1">
        <v>1962</v>
      </c>
      <c r="B1173" s="1"/>
      <c r="C1173" s="1"/>
      <c r="D1173" s="1"/>
      <c r="E1173" s="1" t="s">
        <v>551</v>
      </c>
      <c r="F1173" s="1" t="s">
        <v>18</v>
      </c>
      <c r="G1173" s="1" t="s">
        <v>19</v>
      </c>
      <c r="H1173" s="1" t="s">
        <v>20</v>
      </c>
      <c r="I1173" s="1">
        <f>COUNTIF(E1173:$E3171,E1173)</f>
        <v>2</v>
      </c>
      <c r="J1173" s="1"/>
      <c r="K1173" s="1"/>
      <c r="L1173" s="1"/>
      <c r="M1173" s="1"/>
      <c r="N1173" s="1"/>
      <c r="O1173" s="1">
        <f t="shared" si="18"/>
        <v>0</v>
      </c>
    </row>
    <row r="1174" spans="1:15" ht="12.75">
      <c r="A1174" s="1">
        <v>1962</v>
      </c>
      <c r="B1174" s="1"/>
      <c r="C1174" s="1"/>
      <c r="D1174" s="1"/>
      <c r="E1174" s="1" t="s">
        <v>1121</v>
      </c>
      <c r="F1174" s="1" t="s">
        <v>62</v>
      </c>
      <c r="G1174" s="1" t="s">
        <v>15</v>
      </c>
      <c r="H1174" s="1" t="s">
        <v>100</v>
      </c>
      <c r="I1174" s="1">
        <f>COUNTIF(E1174:$E3172,E1174)</f>
        <v>1</v>
      </c>
      <c r="J1174" s="1"/>
      <c r="K1174" s="1"/>
      <c r="L1174" s="1"/>
      <c r="M1174" s="1"/>
      <c r="N1174" s="1"/>
      <c r="O1174" s="1">
        <f t="shared" si="18"/>
        <v>0</v>
      </c>
    </row>
    <row r="1175" spans="1:15" ht="12.75">
      <c r="A1175" s="1">
        <v>1962</v>
      </c>
      <c r="B1175" s="1"/>
      <c r="C1175" s="1"/>
      <c r="D1175" s="1"/>
      <c r="E1175" s="1" t="s">
        <v>1122</v>
      </c>
      <c r="F1175" s="1" t="s">
        <v>18</v>
      </c>
      <c r="G1175" s="1" t="s">
        <v>19</v>
      </c>
      <c r="H1175" s="1" t="s">
        <v>126</v>
      </c>
      <c r="I1175" s="1">
        <f>COUNTIF(E1175:$E3173,E1175)</f>
        <v>1</v>
      </c>
      <c r="J1175" s="1"/>
      <c r="K1175" s="1"/>
      <c r="L1175" s="1"/>
      <c r="M1175" s="1"/>
      <c r="N1175" s="1"/>
      <c r="O1175" s="1">
        <f t="shared" si="18"/>
        <v>0</v>
      </c>
    </row>
    <row r="1176" spans="1:15" ht="12.75">
      <c r="A1176" s="1">
        <v>1962</v>
      </c>
      <c r="B1176" s="1"/>
      <c r="C1176" s="1"/>
      <c r="D1176" s="1"/>
      <c r="E1176" s="1" t="s">
        <v>227</v>
      </c>
      <c r="F1176" s="1" t="s">
        <v>18</v>
      </c>
      <c r="G1176" s="1" t="s">
        <v>19</v>
      </c>
      <c r="H1176" s="1" t="s">
        <v>34</v>
      </c>
      <c r="I1176" s="1">
        <f>COUNTIF(E1176:$E3174,E1176)</f>
        <v>1</v>
      </c>
      <c r="J1176" s="1"/>
      <c r="K1176" s="1"/>
      <c r="L1176" s="1"/>
      <c r="M1176" s="1"/>
      <c r="N1176" s="1"/>
      <c r="O1176" s="1">
        <f t="shared" si="18"/>
        <v>0</v>
      </c>
    </row>
    <row r="1177" spans="1:15" ht="12.75">
      <c r="A1177" s="1">
        <v>1962</v>
      </c>
      <c r="B1177" s="1"/>
      <c r="C1177" s="1"/>
      <c r="D1177" s="1"/>
      <c r="E1177" s="1" t="s">
        <v>1123</v>
      </c>
      <c r="F1177" s="1"/>
      <c r="G1177" s="1"/>
      <c r="H1177" s="1" t="s">
        <v>56</v>
      </c>
      <c r="I1177" s="1">
        <f>COUNTIF(E1177:$E3175,E1177)</f>
        <v>1</v>
      </c>
      <c r="J1177" s="1"/>
      <c r="K1177" s="1"/>
      <c r="L1177" s="1"/>
      <c r="M1177" s="1"/>
      <c r="N1177" s="1"/>
      <c r="O1177" s="1">
        <f t="shared" si="18"/>
        <v>0</v>
      </c>
    </row>
    <row r="1178" spans="1:15" ht="12.75">
      <c r="A1178" s="1">
        <v>1962</v>
      </c>
      <c r="B1178" s="1"/>
      <c r="C1178" s="1"/>
      <c r="D1178" s="1"/>
      <c r="E1178" s="1" t="s">
        <v>1124</v>
      </c>
      <c r="F1178" s="1" t="s">
        <v>18</v>
      </c>
      <c r="G1178" s="1" t="s">
        <v>19</v>
      </c>
      <c r="H1178" s="1" t="s">
        <v>34</v>
      </c>
      <c r="I1178" s="1">
        <f>COUNTIF(E1178:$E3176,E1178)</f>
        <v>1</v>
      </c>
      <c r="J1178" s="1"/>
      <c r="K1178" s="1"/>
      <c r="L1178" s="1"/>
      <c r="M1178" s="1"/>
      <c r="N1178" s="1"/>
      <c r="O1178" s="1">
        <f t="shared" si="18"/>
        <v>0</v>
      </c>
    </row>
    <row r="1179" spans="1:15" ht="12.75">
      <c r="A1179" s="1">
        <v>1961</v>
      </c>
      <c r="B1179" s="1"/>
      <c r="C1179" s="1"/>
      <c r="D1179" s="1"/>
      <c r="E1179" s="1" t="s">
        <v>1125</v>
      </c>
      <c r="F1179" s="1" t="s">
        <v>62</v>
      </c>
      <c r="G1179" s="1" t="s">
        <v>19</v>
      </c>
      <c r="H1179" s="1" t="s">
        <v>34</v>
      </c>
      <c r="I1179" s="1">
        <f>COUNTIF(E1179:$E3177,E1179)</f>
        <v>1</v>
      </c>
      <c r="J1179" s="1"/>
      <c r="K1179" s="1"/>
      <c r="L1179" s="1"/>
      <c r="M1179" s="1"/>
      <c r="N1179" s="1"/>
      <c r="O1179" s="1">
        <f t="shared" si="18"/>
        <v>0</v>
      </c>
    </row>
    <row r="1180" spans="1:15" ht="12.75">
      <c r="A1180" s="1">
        <v>1961</v>
      </c>
      <c r="B1180" s="1"/>
      <c r="C1180" s="1"/>
      <c r="D1180" s="1"/>
      <c r="E1180" s="1" t="s">
        <v>1126</v>
      </c>
      <c r="F1180" s="1" t="s">
        <v>75</v>
      </c>
      <c r="G1180" s="1" t="s">
        <v>45</v>
      </c>
      <c r="H1180" s="1" t="s">
        <v>34</v>
      </c>
      <c r="I1180" s="1">
        <f>COUNTIF(E1180:$E3178,E1180)</f>
        <v>1</v>
      </c>
      <c r="J1180" s="1"/>
      <c r="K1180" s="1"/>
      <c r="L1180" s="1"/>
      <c r="M1180" s="1"/>
      <c r="N1180" s="1"/>
      <c r="O1180" s="1">
        <f t="shared" si="18"/>
        <v>0</v>
      </c>
    </row>
    <row r="1181" spans="1:15" ht="12.75">
      <c r="A1181" s="1">
        <v>1961</v>
      </c>
      <c r="B1181" s="1"/>
      <c r="C1181" s="1"/>
      <c r="D1181" s="1"/>
      <c r="E1181" s="1" t="s">
        <v>1070</v>
      </c>
      <c r="F1181" s="1" t="s">
        <v>18</v>
      </c>
      <c r="G1181" s="1" t="s">
        <v>19</v>
      </c>
      <c r="H1181" s="1" t="s">
        <v>20</v>
      </c>
      <c r="I1181" s="1">
        <f>COUNTIF(E1181:$E3179,E1181)</f>
        <v>2</v>
      </c>
      <c r="J1181" s="1"/>
      <c r="K1181" s="1"/>
      <c r="L1181" s="1"/>
      <c r="M1181" s="1"/>
      <c r="N1181" s="1"/>
      <c r="O1181" s="1">
        <f t="shared" si="18"/>
        <v>0</v>
      </c>
    </row>
    <row r="1182" spans="1:15" ht="12.75">
      <c r="A1182" s="1">
        <v>1961</v>
      </c>
      <c r="B1182" s="1"/>
      <c r="C1182" s="1"/>
      <c r="D1182" s="1"/>
      <c r="E1182" s="1" t="s">
        <v>1112</v>
      </c>
      <c r="F1182" s="1" t="s">
        <v>18</v>
      </c>
      <c r="G1182" s="1" t="s">
        <v>19</v>
      </c>
      <c r="H1182" s="1" t="s">
        <v>16</v>
      </c>
      <c r="I1182" s="1">
        <f>COUNTIF(E1182:$E3180,E1182)</f>
        <v>1</v>
      </c>
      <c r="J1182" s="1"/>
      <c r="K1182" s="1"/>
      <c r="L1182" s="1"/>
      <c r="M1182" s="1"/>
      <c r="N1182" s="1"/>
      <c r="O1182" s="1">
        <f t="shared" si="18"/>
        <v>0</v>
      </c>
    </row>
    <row r="1183" spans="1:15" ht="12.75">
      <c r="A1183" s="1">
        <v>1961</v>
      </c>
      <c r="B1183" s="1"/>
      <c r="C1183" s="1"/>
      <c r="D1183" s="1"/>
      <c r="E1183" s="1" t="s">
        <v>590</v>
      </c>
      <c r="F1183" s="1" t="s">
        <v>18</v>
      </c>
      <c r="G1183" s="1" t="s">
        <v>19</v>
      </c>
      <c r="H1183" s="1" t="s">
        <v>20</v>
      </c>
      <c r="I1183" s="1">
        <f>COUNTIF(E1183:$E3181,E1183)</f>
        <v>1</v>
      </c>
      <c r="J1183" s="1"/>
      <c r="K1183" s="1"/>
      <c r="L1183" s="1"/>
      <c r="M1183" s="1"/>
      <c r="N1183" s="1"/>
      <c r="O1183" s="1">
        <f t="shared" si="18"/>
        <v>0</v>
      </c>
    </row>
    <row r="1184" spans="1:15" ht="12.75">
      <c r="A1184" s="1">
        <v>1961</v>
      </c>
      <c r="B1184" s="1"/>
      <c r="C1184" s="1"/>
      <c r="D1184" s="1"/>
      <c r="E1184" s="1" t="s">
        <v>322</v>
      </c>
      <c r="F1184" s="1" t="s">
        <v>18</v>
      </c>
      <c r="G1184" s="1" t="s">
        <v>19</v>
      </c>
      <c r="H1184" s="1" t="s">
        <v>20</v>
      </c>
      <c r="I1184" s="1">
        <f>COUNTIF(E1184:$E3182,E1184)</f>
        <v>1</v>
      </c>
      <c r="J1184" s="1"/>
      <c r="K1184" s="1"/>
      <c r="L1184" s="1"/>
      <c r="M1184" s="1"/>
      <c r="N1184" s="1"/>
      <c r="O1184" s="1">
        <f t="shared" si="18"/>
        <v>0</v>
      </c>
    </row>
    <row r="1185" spans="1:15" ht="12.75">
      <c r="A1185" s="1">
        <v>1961</v>
      </c>
      <c r="B1185" s="1"/>
      <c r="C1185" s="1"/>
      <c r="D1185" s="1"/>
      <c r="E1185" s="1" t="s">
        <v>1127</v>
      </c>
      <c r="F1185" s="1" t="s">
        <v>18</v>
      </c>
      <c r="G1185" s="1" t="s">
        <v>19</v>
      </c>
      <c r="H1185" s="1" t="s">
        <v>41</v>
      </c>
      <c r="I1185" s="1">
        <f>COUNTIF(E1185:$E3183,E1185)</f>
        <v>1</v>
      </c>
      <c r="J1185" s="1"/>
      <c r="K1185" s="1"/>
      <c r="L1185" s="1"/>
      <c r="M1185" s="1"/>
      <c r="N1185" s="1"/>
      <c r="O1185" s="1">
        <f t="shared" si="18"/>
        <v>0</v>
      </c>
    </row>
    <row r="1186" spans="1:15" ht="12.75">
      <c r="A1186" s="1">
        <v>1960</v>
      </c>
      <c r="B1186" s="1"/>
      <c r="C1186" s="1"/>
      <c r="D1186" s="1"/>
      <c r="E1186" s="1" t="s">
        <v>1128</v>
      </c>
      <c r="F1186" s="1" t="s">
        <v>18</v>
      </c>
      <c r="G1186" s="1" t="s">
        <v>19</v>
      </c>
      <c r="H1186" s="1" t="s">
        <v>16</v>
      </c>
      <c r="I1186" s="1">
        <f>COUNTIF(E1186:$E3184,E1186)</f>
        <v>1</v>
      </c>
      <c r="J1186" s="1"/>
      <c r="K1186" s="1"/>
      <c r="L1186" s="1"/>
      <c r="M1186" s="1"/>
      <c r="N1186" s="1"/>
      <c r="O1186" s="1">
        <f t="shared" si="18"/>
        <v>0</v>
      </c>
    </row>
    <row r="1187" spans="1:15" ht="12.75">
      <c r="A1187" s="1">
        <v>1960</v>
      </c>
      <c r="B1187" s="1"/>
      <c r="C1187" s="1"/>
      <c r="D1187" s="1"/>
      <c r="E1187" s="1" t="s">
        <v>551</v>
      </c>
      <c r="F1187" s="1" t="s">
        <v>18</v>
      </c>
      <c r="G1187" s="1" t="s">
        <v>19</v>
      </c>
      <c r="H1187" s="1" t="s">
        <v>20</v>
      </c>
      <c r="I1187" s="1">
        <f>COUNTIF(E1187:$E3185,E1187)</f>
        <v>1</v>
      </c>
      <c r="J1187" s="1"/>
      <c r="K1187" s="1"/>
      <c r="L1187" s="1"/>
      <c r="M1187" s="1"/>
      <c r="N1187" s="1"/>
      <c r="O1187" s="1">
        <f t="shared" si="18"/>
        <v>0</v>
      </c>
    </row>
    <row r="1188" spans="1:15" ht="12.75">
      <c r="A1188" s="1">
        <v>1960</v>
      </c>
      <c r="B1188" s="1"/>
      <c r="C1188" s="1"/>
      <c r="D1188" s="1"/>
      <c r="E1188" s="1" t="s">
        <v>1070</v>
      </c>
      <c r="F1188" s="1" t="s">
        <v>18</v>
      </c>
      <c r="G1188" s="1" t="s">
        <v>19</v>
      </c>
      <c r="H1188" s="1" t="s">
        <v>20</v>
      </c>
      <c r="I1188" s="1">
        <f>COUNTIF(E1188:$E3186,E1188)</f>
        <v>1</v>
      </c>
      <c r="J1188" s="1"/>
      <c r="K1188" s="1"/>
      <c r="L1188" s="1"/>
      <c r="M1188" s="1"/>
      <c r="N1188" s="1"/>
      <c r="O1188" s="1">
        <f t="shared" si="18"/>
        <v>0</v>
      </c>
    </row>
    <row r="1189" spans="1:15" ht="12.75">
      <c r="A1189" s="1">
        <v>1960</v>
      </c>
      <c r="B1189" s="1"/>
      <c r="C1189" s="1"/>
      <c r="D1189" s="1"/>
      <c r="E1189" s="1" t="s">
        <v>531</v>
      </c>
      <c r="F1189" s="1" t="s">
        <v>18</v>
      </c>
      <c r="G1189" s="1" t="s">
        <v>15</v>
      </c>
      <c r="H1189" s="1" t="s">
        <v>126</v>
      </c>
      <c r="I1189" s="1">
        <f>COUNTIF(E1189:$E3187,E1189)</f>
        <v>1</v>
      </c>
      <c r="J1189" s="1"/>
      <c r="K1189" s="1"/>
      <c r="L1189" s="1"/>
      <c r="M1189" s="1"/>
      <c r="N1189" s="1"/>
      <c r="O1189" s="1">
        <f t="shared" si="18"/>
        <v>0</v>
      </c>
    </row>
    <row r="1190" spans="1:15" ht="12.75">
      <c r="A1190" s="1">
        <v>1960</v>
      </c>
      <c r="B1190" s="1"/>
      <c r="C1190" s="1"/>
      <c r="D1190" s="1"/>
      <c r="E1190" s="1" t="s">
        <v>584</v>
      </c>
      <c r="F1190" s="1" t="s">
        <v>18</v>
      </c>
      <c r="G1190" s="1" t="s">
        <v>19</v>
      </c>
      <c r="H1190" s="1" t="s">
        <v>126</v>
      </c>
      <c r="I1190" s="1">
        <f>COUNTIF(E1190:$E3188,E1190)</f>
        <v>1</v>
      </c>
      <c r="J1190" s="1"/>
      <c r="K1190" s="1"/>
      <c r="L1190" s="1"/>
      <c r="M1190" s="1"/>
      <c r="N1190" s="1"/>
      <c r="O1190" s="1">
        <f t="shared" si="18"/>
        <v>0</v>
      </c>
    </row>
    <row r="1191" spans="1:15" ht="12.75">
      <c r="A1191" s="1">
        <v>1960</v>
      </c>
      <c r="B1191" s="1"/>
      <c r="C1191" s="1"/>
      <c r="D1191" s="1"/>
      <c r="E1191" s="1" t="s">
        <v>1129</v>
      </c>
      <c r="F1191" s="1" t="s">
        <v>62</v>
      </c>
      <c r="G1191" s="1" t="s">
        <v>15</v>
      </c>
      <c r="H1191" s="1" t="s">
        <v>20</v>
      </c>
      <c r="I1191" s="1">
        <f>COUNTIF(E1191:$E3189,E1191)</f>
        <v>1</v>
      </c>
      <c r="J1191" s="1"/>
      <c r="K1191" s="1"/>
      <c r="L1191" s="1"/>
      <c r="M1191" s="1"/>
      <c r="N1191" s="1"/>
      <c r="O1191" s="1">
        <f t="shared" si="18"/>
        <v>0</v>
      </c>
    </row>
    <row r="1192" spans="1:15" ht="12.75">
      <c r="A1192" s="1">
        <v>1960</v>
      </c>
      <c r="B1192" s="1"/>
      <c r="C1192" s="1"/>
      <c r="D1192" s="1"/>
      <c r="E1192" s="1" t="s">
        <v>564</v>
      </c>
      <c r="F1192" s="1" t="s">
        <v>18</v>
      </c>
      <c r="G1192" s="1" t="s">
        <v>19</v>
      </c>
      <c r="H1192" s="1" t="s">
        <v>20</v>
      </c>
      <c r="I1192" s="1">
        <f>COUNTIF(E1192:$E3190,E1192)</f>
        <v>1</v>
      </c>
      <c r="J1192" s="1"/>
      <c r="K1192" s="1"/>
      <c r="L1192" s="1"/>
      <c r="M1192" s="1"/>
      <c r="N1192" s="1"/>
      <c r="O1192" s="1">
        <f t="shared" si="18"/>
        <v>0</v>
      </c>
    </row>
    <row r="1193" spans="1:15" ht="12.75">
      <c r="A1193" s="1">
        <v>1960</v>
      </c>
      <c r="B1193" s="1"/>
      <c r="C1193" s="1"/>
      <c r="D1193" s="1"/>
      <c r="E1193" s="1" t="s">
        <v>1090</v>
      </c>
      <c r="F1193" s="1" t="s">
        <v>18</v>
      </c>
      <c r="G1193" s="1" t="s">
        <v>15</v>
      </c>
      <c r="H1193" s="1" t="s">
        <v>16</v>
      </c>
      <c r="I1193" s="1">
        <f>COUNTIF(E1193:$E3191,E1193)</f>
        <v>1</v>
      </c>
      <c r="J1193" s="1"/>
      <c r="K1193" s="1"/>
      <c r="L1193" s="1"/>
      <c r="M1193" s="1"/>
      <c r="N1193" s="1"/>
      <c r="O1193" s="1">
        <f t="shared" si="18"/>
        <v>0</v>
      </c>
    </row>
    <row r="1194" spans="1:15" ht="12.75">
      <c r="A1194" s="1">
        <v>1960</v>
      </c>
      <c r="B1194" s="1"/>
      <c r="C1194" s="1"/>
      <c r="D1194" s="1"/>
      <c r="E1194" s="1" t="s">
        <v>1130</v>
      </c>
      <c r="F1194" s="1" t="s">
        <v>1131</v>
      </c>
      <c r="G1194" s="1" t="s">
        <v>45</v>
      </c>
      <c r="H1194" s="1"/>
      <c r="I1194" s="1">
        <f>COUNTIF(E1194:$E3192,E1194)</f>
        <v>1</v>
      </c>
      <c r="J1194" s="1"/>
      <c r="K1194" s="1"/>
      <c r="L1194" s="1"/>
      <c r="M1194" s="1"/>
      <c r="N1194" s="1"/>
      <c r="O1194" s="1">
        <f t="shared" si="18"/>
        <v>0</v>
      </c>
    </row>
  </sheetData>
  <sheetProtection/>
  <autoFilter ref="A1:O1194"/>
  <printOptions/>
  <pageMargins left="0.75" right="0.75" top="1" bottom="1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pane ySplit="636" topLeftCell="A1" activePane="bottomLeft" state="split"/>
      <selection pane="topLeft" activeCell="A1" sqref="A1"/>
      <selection pane="bottomLeft" activeCell="B5" sqref="B5"/>
    </sheetView>
  </sheetViews>
  <sheetFormatPr defaultColWidth="9.140625" defaultRowHeight="12.75"/>
  <cols>
    <col min="1" max="1" width="9.140625" style="10" customWidth="1"/>
    <col min="2" max="2" width="5.140625" style="11" bestFit="1" customWidth="1"/>
    <col min="3" max="3" width="10.7109375" style="11" bestFit="1" customWidth="1"/>
    <col min="4" max="4" width="7.00390625" style="11" bestFit="1" customWidth="1"/>
    <col min="5" max="5" width="7.28125" style="11" bestFit="1" customWidth="1"/>
    <col min="6" max="6" width="8.8515625" style="11" bestFit="1" customWidth="1"/>
    <col min="7" max="7" width="14.28125" style="11" bestFit="1" customWidth="1"/>
    <col min="8" max="8" width="8.57421875" style="11" bestFit="1" customWidth="1"/>
    <col min="9" max="9" width="11.140625" style="11" customWidth="1"/>
    <col min="10" max="10" width="9.7109375" style="11" bestFit="1" customWidth="1"/>
    <col min="11" max="11" width="5.7109375" style="11" bestFit="1" customWidth="1"/>
    <col min="12" max="16384" width="9.140625" style="10" customWidth="1"/>
  </cols>
  <sheetData>
    <row r="1" spans="1:11" ht="20.25">
      <c r="A1" s="12" t="s">
        <v>0</v>
      </c>
      <c r="B1" s="12" t="s">
        <v>18</v>
      </c>
      <c r="C1" s="12" t="s">
        <v>33</v>
      </c>
      <c r="D1" s="12" t="s">
        <v>22</v>
      </c>
      <c r="E1" s="12" t="s">
        <v>49</v>
      </c>
      <c r="F1" s="12" t="s">
        <v>62</v>
      </c>
      <c r="G1" s="12" t="s">
        <v>75</v>
      </c>
      <c r="H1" s="12" t="s">
        <v>44</v>
      </c>
      <c r="I1" s="1" t="s">
        <v>28</v>
      </c>
      <c r="J1" s="12" t="s">
        <v>38</v>
      </c>
      <c r="K1" s="12" t="s">
        <v>14</v>
      </c>
    </row>
    <row r="2" spans="1:11" ht="9.75">
      <c r="A2" s="12">
        <v>1971</v>
      </c>
      <c r="B2" s="12">
        <f>SUMIF(Paises_Anhos!$C:$C,CONCATENATE($A2,B$1),Paises_Anhos!$D:$D)</f>
        <v>1</v>
      </c>
      <c r="C2" s="12">
        <f>SUMIF(Paises_Anhos!$C:$C,CONCATENATE($A2,C$1),Paises_Anhos!$D:$D)</f>
        <v>0</v>
      </c>
      <c r="D2" s="12">
        <f>SUMIF(Paises_Anhos!$C:$C,CONCATENATE($A2,D$1),Paises_Anhos!$D:$D)</f>
        <v>0</v>
      </c>
      <c r="E2" s="12">
        <f>SUMIF(Paises_Anhos!$C:$C,CONCATENATE($A2,E$1),Paises_Anhos!$D:$D)</f>
        <v>0</v>
      </c>
      <c r="F2" s="12">
        <f>SUMIF(Paises_Anhos!$C:$C,CONCATENATE($A2,F$1),Paises_Anhos!$D:$D)</f>
        <v>0</v>
      </c>
      <c r="G2" s="12">
        <f>SUMIF(Paises_Anhos!$C:$C,CONCATENATE($A2,G$1),Paises_Anhos!$D:$D)</f>
        <v>0</v>
      </c>
      <c r="H2" s="12">
        <f>SUMIF(Paises_Anhos!$C:$C,CONCATENATE($A2,H$1),Paises_Anhos!$D:$D)</f>
        <v>0</v>
      </c>
      <c r="I2" s="12">
        <f>SUMIF(Paises_Anhos!$C:$C,CONCATENATE($A2,I$1),Paises_Anhos!$D:$D)</f>
        <v>0</v>
      </c>
      <c r="J2" s="12">
        <f>SUMIF(Paises_Anhos!$C:$C,CONCATENATE($A2,J$1),Paises_Anhos!$D:$D)</f>
        <v>0</v>
      </c>
      <c r="K2" s="12">
        <f>SUMIF(Paises_Anhos!$C:$C,CONCATENATE($A2,K$1),Paises_Anhos!$D:$D)</f>
        <v>0</v>
      </c>
    </row>
    <row r="3" spans="1:11" ht="9.75">
      <c r="A3" s="12">
        <v>1972</v>
      </c>
      <c r="B3" s="12">
        <f>SUMIF(Paises_Anhos!$C:$C,CONCATENATE($A3,B$1),Paises_Anhos!$D:$D)</f>
        <v>0</v>
      </c>
      <c r="C3" s="12">
        <f>SUMIF(Paises_Anhos!$C:$C,CONCATENATE($A3,C$1),Paises_Anhos!$D:$D)</f>
        <v>0</v>
      </c>
      <c r="D3" s="12">
        <f>SUMIF(Paises_Anhos!$C:$C,CONCATENATE($A3,D$1),Paises_Anhos!$D:$D)</f>
        <v>0</v>
      </c>
      <c r="E3" s="12">
        <f>SUMIF(Paises_Anhos!$C:$C,CONCATENATE($A3,E$1),Paises_Anhos!$D:$D)</f>
        <v>0</v>
      </c>
      <c r="F3" s="12">
        <f>SUMIF(Paises_Anhos!$C:$C,CONCATENATE($A3,F$1),Paises_Anhos!$D:$D)</f>
        <v>0</v>
      </c>
      <c r="G3" s="12">
        <f>SUMIF(Paises_Anhos!$C:$C,CONCATENATE($A3,G$1),Paises_Anhos!$D:$D)</f>
        <v>0</v>
      </c>
      <c r="H3" s="12">
        <f>SUMIF(Paises_Anhos!$C:$C,CONCATENATE($A3,H$1),Paises_Anhos!$D:$D)</f>
        <v>0</v>
      </c>
      <c r="I3" s="12">
        <f>SUMIF(Paises_Anhos!$C:$C,CONCATENATE($A3,I$1),Paises_Anhos!$D:$D)</f>
        <v>0</v>
      </c>
      <c r="J3" s="12">
        <f>SUMIF(Paises_Anhos!$C:$C,CONCATENATE($A3,J$1),Paises_Anhos!$D:$D)</f>
        <v>0</v>
      </c>
      <c r="K3" s="12">
        <f>SUMIF(Paises_Anhos!$C:$C,CONCATENATE($A3,K$1),Paises_Anhos!$D:$D)</f>
        <v>0</v>
      </c>
    </row>
    <row r="4" spans="1:11" ht="9.75">
      <c r="A4" s="12">
        <v>1973</v>
      </c>
      <c r="B4" s="12">
        <f>SUMIF(Paises_Anhos!$C:$C,CONCATENATE($A4,B$1),Paises_Anhos!$D:$D)</f>
        <v>0</v>
      </c>
      <c r="C4" s="12">
        <f>SUMIF(Paises_Anhos!$C:$C,CONCATENATE($A4,C$1),Paises_Anhos!$D:$D)</f>
        <v>0</v>
      </c>
      <c r="D4" s="12">
        <f>SUMIF(Paises_Anhos!$C:$C,CONCATENATE($A4,D$1),Paises_Anhos!$D:$D)</f>
        <v>0</v>
      </c>
      <c r="E4" s="12">
        <f>SUMIF(Paises_Anhos!$C:$C,CONCATENATE($A4,E$1),Paises_Anhos!$D:$D)</f>
        <v>0</v>
      </c>
      <c r="F4" s="12">
        <f>SUMIF(Paises_Anhos!$C:$C,CONCATENATE($A4,F$1),Paises_Anhos!$D:$D)</f>
        <v>0</v>
      </c>
      <c r="G4" s="12">
        <f>SUMIF(Paises_Anhos!$C:$C,CONCATENATE($A4,G$1),Paises_Anhos!$D:$D)</f>
        <v>0</v>
      </c>
      <c r="H4" s="12">
        <f>SUMIF(Paises_Anhos!$C:$C,CONCATENATE($A4,H$1),Paises_Anhos!$D:$D)</f>
        <v>0</v>
      </c>
      <c r="I4" s="12">
        <f>SUMIF(Paises_Anhos!$C:$C,CONCATENATE($A4,I$1),Paises_Anhos!$D:$D)</f>
        <v>0</v>
      </c>
      <c r="J4" s="12">
        <f>SUMIF(Paises_Anhos!$C:$C,CONCATENATE($A4,J$1),Paises_Anhos!$D:$D)</f>
        <v>0</v>
      </c>
      <c r="K4" s="12">
        <f>SUMIF(Paises_Anhos!$C:$C,CONCATENATE($A4,K$1),Paises_Anhos!$D:$D)</f>
        <v>0</v>
      </c>
    </row>
    <row r="5" spans="1:11" ht="9.75">
      <c r="A5" s="12">
        <v>1974</v>
      </c>
      <c r="B5" s="12">
        <f>SUMIF(Paises_Anhos!$C:$C,CONCATENATE($A5,B$1),Paises_Anhos!$D:$D)</f>
        <v>0</v>
      </c>
      <c r="C5" s="12">
        <f>SUMIF(Paises_Anhos!$C:$C,CONCATENATE($A5,C$1),Paises_Anhos!$D:$D)</f>
        <v>0</v>
      </c>
      <c r="D5" s="12">
        <f>SUMIF(Paises_Anhos!$C:$C,CONCATENATE($A5,D$1),Paises_Anhos!$D:$D)</f>
        <v>0</v>
      </c>
      <c r="E5" s="12">
        <f>SUMIF(Paises_Anhos!$C:$C,CONCATENATE($A5,E$1),Paises_Anhos!$D:$D)</f>
        <v>0</v>
      </c>
      <c r="F5" s="12">
        <f>SUMIF(Paises_Anhos!$C:$C,CONCATENATE($A5,F$1),Paises_Anhos!$D:$D)</f>
        <v>0</v>
      </c>
      <c r="G5" s="12">
        <f>SUMIF(Paises_Anhos!$C:$C,CONCATENATE($A5,G$1),Paises_Anhos!$D:$D)</f>
        <v>0</v>
      </c>
      <c r="H5" s="12">
        <f>SUMIF(Paises_Anhos!$C:$C,CONCATENATE($A5,H$1),Paises_Anhos!$D:$D)</f>
        <v>0</v>
      </c>
      <c r="I5" s="12">
        <f>SUMIF(Paises_Anhos!$C:$C,CONCATENATE($A5,I$1),Paises_Anhos!$D:$D)</f>
        <v>0</v>
      </c>
      <c r="J5" s="12">
        <f>SUMIF(Paises_Anhos!$C:$C,CONCATENATE($A5,J$1),Paises_Anhos!$D:$D)</f>
        <v>0</v>
      </c>
      <c r="K5" s="12">
        <f>SUMIF(Paises_Anhos!$C:$C,CONCATENATE($A5,K$1),Paises_Anhos!$D:$D)</f>
        <v>0</v>
      </c>
    </row>
    <row r="6" spans="1:11" ht="9.75">
      <c r="A6" s="12">
        <f>A5+1</f>
        <v>1975</v>
      </c>
      <c r="B6" s="12">
        <f>SUMIF(Paises_Anhos!$C:$C,CONCATENATE($A6,B$1),Paises_Anhos!$D:$D)</f>
        <v>0</v>
      </c>
      <c r="C6" s="12">
        <f>SUMIF(Paises_Anhos!$C:$C,CONCATENATE($A6,C$1),Paises_Anhos!$D:$D)</f>
        <v>0</v>
      </c>
      <c r="D6" s="12">
        <f>SUMIF(Paises_Anhos!$C:$C,CONCATENATE($A6,D$1),Paises_Anhos!$D:$D)</f>
        <v>0</v>
      </c>
      <c r="E6" s="12">
        <f>SUMIF(Paises_Anhos!$C:$C,CONCATENATE($A6,E$1),Paises_Anhos!$D:$D)</f>
        <v>0</v>
      </c>
      <c r="F6" s="12">
        <f>SUMIF(Paises_Anhos!$C:$C,CONCATENATE($A6,F$1),Paises_Anhos!$D:$D)</f>
        <v>0</v>
      </c>
      <c r="G6" s="12">
        <f>SUMIF(Paises_Anhos!$C:$C,CONCATENATE($A6,G$1),Paises_Anhos!$D:$D)</f>
        <v>0</v>
      </c>
      <c r="H6" s="12">
        <f>SUMIF(Paises_Anhos!$C:$C,CONCATENATE($A6,H$1),Paises_Anhos!$D:$D)</f>
        <v>0</v>
      </c>
      <c r="I6" s="12">
        <f>SUMIF(Paises_Anhos!$C:$C,CONCATENATE($A6,I$1),Paises_Anhos!$D:$D)</f>
        <v>0</v>
      </c>
      <c r="J6" s="12">
        <f>SUMIF(Paises_Anhos!$C:$C,CONCATENATE($A6,J$1),Paises_Anhos!$D:$D)</f>
        <v>0</v>
      </c>
      <c r="K6" s="12">
        <f>SUMIF(Paises_Anhos!$C:$C,CONCATENATE($A6,K$1),Paises_Anhos!$D:$D)</f>
        <v>0</v>
      </c>
    </row>
    <row r="7" spans="1:11" ht="9.75">
      <c r="A7" s="12">
        <f aca="true" t="shared" si="0" ref="A7:A45">A6+1</f>
        <v>1976</v>
      </c>
      <c r="B7" s="12">
        <f>SUMIF(Paises_Anhos!$C:$C,CONCATENATE($A7,B$1),Paises_Anhos!$D:$D)</f>
        <v>0</v>
      </c>
      <c r="C7" s="12">
        <f>SUMIF(Paises_Anhos!$C:$C,CONCATENATE($A7,C$1),Paises_Anhos!$D:$D)</f>
        <v>0</v>
      </c>
      <c r="D7" s="12">
        <f>SUMIF(Paises_Anhos!$C:$C,CONCATENATE($A7,D$1),Paises_Anhos!$D:$D)</f>
        <v>0</v>
      </c>
      <c r="E7" s="12">
        <f>SUMIF(Paises_Anhos!$C:$C,CONCATENATE($A7,E$1),Paises_Anhos!$D:$D)</f>
        <v>0</v>
      </c>
      <c r="F7" s="12">
        <f>SUMIF(Paises_Anhos!$C:$C,CONCATENATE($A7,F$1),Paises_Anhos!$D:$D)</f>
        <v>0</v>
      </c>
      <c r="G7" s="12">
        <f>SUMIF(Paises_Anhos!$C:$C,CONCATENATE($A7,G$1),Paises_Anhos!$D:$D)</f>
        <v>0</v>
      </c>
      <c r="H7" s="12">
        <f>SUMIF(Paises_Anhos!$C:$C,CONCATENATE($A7,H$1),Paises_Anhos!$D:$D)</f>
        <v>0</v>
      </c>
      <c r="I7" s="12">
        <f>SUMIF(Paises_Anhos!$C:$C,CONCATENATE($A7,I$1),Paises_Anhos!$D:$D)</f>
        <v>0</v>
      </c>
      <c r="J7" s="12">
        <f>SUMIF(Paises_Anhos!$C:$C,CONCATENATE($A7,J$1),Paises_Anhos!$D:$D)</f>
        <v>0</v>
      </c>
      <c r="K7" s="12">
        <f>SUMIF(Paises_Anhos!$C:$C,CONCATENATE($A7,K$1),Paises_Anhos!$D:$D)</f>
        <v>0</v>
      </c>
    </row>
    <row r="8" spans="1:11" ht="9.75">
      <c r="A8" s="12">
        <f t="shared" si="0"/>
        <v>1977</v>
      </c>
      <c r="B8" s="12">
        <f>SUMIF(Paises_Anhos!$C:$C,CONCATENATE($A8,B$1),Paises_Anhos!$D:$D)</f>
        <v>1</v>
      </c>
      <c r="C8" s="12">
        <f>SUMIF(Paises_Anhos!$C:$C,CONCATENATE($A8,C$1),Paises_Anhos!$D:$D)</f>
        <v>0</v>
      </c>
      <c r="D8" s="12">
        <f>SUMIF(Paises_Anhos!$C:$C,CONCATENATE($A8,D$1),Paises_Anhos!$D:$D)</f>
        <v>0</v>
      </c>
      <c r="E8" s="12">
        <f>SUMIF(Paises_Anhos!$C:$C,CONCATENATE($A8,E$1),Paises_Anhos!$D:$D)</f>
        <v>1</v>
      </c>
      <c r="F8" s="12">
        <f>SUMIF(Paises_Anhos!$C:$C,CONCATENATE($A8,F$1),Paises_Anhos!$D:$D)</f>
        <v>0</v>
      </c>
      <c r="G8" s="12">
        <f>SUMIF(Paises_Anhos!$C:$C,CONCATENATE($A8,G$1),Paises_Anhos!$D:$D)</f>
        <v>0</v>
      </c>
      <c r="H8" s="12">
        <f>SUMIF(Paises_Anhos!$C:$C,CONCATENATE($A8,H$1),Paises_Anhos!$D:$D)</f>
        <v>0</v>
      </c>
      <c r="I8" s="12">
        <f>SUMIF(Paises_Anhos!$C:$C,CONCATENATE($A8,I$1),Paises_Anhos!$D:$D)</f>
        <v>0</v>
      </c>
      <c r="J8" s="12">
        <f>SUMIF(Paises_Anhos!$C:$C,CONCATENATE($A8,J$1),Paises_Anhos!$D:$D)</f>
        <v>0</v>
      </c>
      <c r="K8" s="12">
        <f>SUMIF(Paises_Anhos!$C:$C,CONCATENATE($A8,K$1),Paises_Anhos!$D:$D)</f>
        <v>0</v>
      </c>
    </row>
    <row r="9" spans="1:11" ht="9.75">
      <c r="A9" s="12">
        <f t="shared" si="0"/>
        <v>1978</v>
      </c>
      <c r="B9" s="12">
        <f>SUMIF(Paises_Anhos!$C:$C,CONCATENATE($A9,B$1),Paises_Anhos!$D:$D)</f>
        <v>0</v>
      </c>
      <c r="C9" s="12">
        <f>SUMIF(Paises_Anhos!$C:$C,CONCATENATE($A9,C$1),Paises_Anhos!$D:$D)</f>
        <v>0</v>
      </c>
      <c r="D9" s="12">
        <f>SUMIF(Paises_Anhos!$C:$C,CONCATENATE($A9,D$1),Paises_Anhos!$D:$D)</f>
        <v>0</v>
      </c>
      <c r="E9" s="12">
        <f>SUMIF(Paises_Anhos!$C:$C,CONCATENATE($A9,E$1),Paises_Anhos!$D:$D)</f>
        <v>0</v>
      </c>
      <c r="F9" s="12">
        <f>SUMIF(Paises_Anhos!$C:$C,CONCATENATE($A9,F$1),Paises_Anhos!$D:$D)</f>
        <v>0</v>
      </c>
      <c r="G9" s="12">
        <f>SUMIF(Paises_Anhos!$C:$C,CONCATENATE($A9,G$1),Paises_Anhos!$D:$D)</f>
        <v>0</v>
      </c>
      <c r="H9" s="12">
        <f>SUMIF(Paises_Anhos!$C:$C,CONCATENATE($A9,H$1),Paises_Anhos!$D:$D)</f>
        <v>0</v>
      </c>
      <c r="I9" s="12">
        <f>SUMIF(Paises_Anhos!$C:$C,CONCATENATE($A9,I$1),Paises_Anhos!$D:$D)</f>
        <v>0</v>
      </c>
      <c r="J9" s="12">
        <f>SUMIF(Paises_Anhos!$C:$C,CONCATENATE($A9,J$1),Paises_Anhos!$D:$D)</f>
        <v>0</v>
      </c>
      <c r="K9" s="12">
        <f>SUMIF(Paises_Anhos!$C:$C,CONCATENATE($A9,K$1),Paises_Anhos!$D:$D)</f>
        <v>0</v>
      </c>
    </row>
    <row r="10" spans="1:11" ht="9.75">
      <c r="A10" s="12">
        <f t="shared" si="0"/>
        <v>1979</v>
      </c>
      <c r="B10" s="12">
        <f>SUMIF(Paises_Anhos!$C:$C,CONCATENATE($A10,B$1),Paises_Anhos!$D:$D)</f>
        <v>0</v>
      </c>
      <c r="C10" s="12">
        <f>SUMIF(Paises_Anhos!$C:$C,CONCATENATE($A10,C$1),Paises_Anhos!$D:$D)</f>
        <v>0</v>
      </c>
      <c r="D10" s="12">
        <f>SUMIF(Paises_Anhos!$C:$C,CONCATENATE($A10,D$1),Paises_Anhos!$D:$D)</f>
        <v>0</v>
      </c>
      <c r="E10" s="12">
        <f>SUMIF(Paises_Anhos!$C:$C,CONCATENATE($A10,E$1),Paises_Anhos!$D:$D)</f>
        <v>0</v>
      </c>
      <c r="F10" s="12">
        <f>SUMIF(Paises_Anhos!$C:$C,CONCATENATE($A10,F$1),Paises_Anhos!$D:$D)</f>
        <v>0</v>
      </c>
      <c r="G10" s="12">
        <f>SUMIF(Paises_Anhos!$C:$C,CONCATENATE($A10,G$1),Paises_Anhos!$D:$D)</f>
        <v>0</v>
      </c>
      <c r="H10" s="12">
        <f>SUMIF(Paises_Anhos!$C:$C,CONCATENATE($A10,H$1),Paises_Anhos!$D:$D)</f>
        <v>0</v>
      </c>
      <c r="I10" s="12">
        <f>SUMIF(Paises_Anhos!$C:$C,CONCATENATE($A10,I$1),Paises_Anhos!$D:$D)</f>
        <v>0</v>
      </c>
      <c r="J10" s="12">
        <f>SUMIF(Paises_Anhos!$C:$C,CONCATENATE($A10,J$1),Paises_Anhos!$D:$D)</f>
        <v>0</v>
      </c>
      <c r="K10" s="12">
        <f>SUMIF(Paises_Anhos!$C:$C,CONCATENATE($A10,K$1),Paises_Anhos!$D:$D)</f>
        <v>0</v>
      </c>
    </row>
    <row r="11" spans="1:11" ht="9.75">
      <c r="A11" s="12">
        <f t="shared" si="0"/>
        <v>1980</v>
      </c>
      <c r="B11" s="12">
        <f>SUMIF(Paises_Anhos!$C:$C,CONCATENATE($A11,B$1),Paises_Anhos!$D:$D)</f>
        <v>1</v>
      </c>
      <c r="C11" s="12">
        <f>SUMIF(Paises_Anhos!$C:$C,CONCATENATE($A11,C$1),Paises_Anhos!$D:$D)</f>
        <v>0</v>
      </c>
      <c r="D11" s="12">
        <f>SUMIF(Paises_Anhos!$C:$C,CONCATENATE($A11,D$1),Paises_Anhos!$D:$D)</f>
        <v>0</v>
      </c>
      <c r="E11" s="12">
        <f>SUMIF(Paises_Anhos!$C:$C,CONCATENATE($A11,E$1),Paises_Anhos!$D:$D)</f>
        <v>0</v>
      </c>
      <c r="F11" s="12">
        <f>SUMIF(Paises_Anhos!$C:$C,CONCATENATE($A11,F$1),Paises_Anhos!$D:$D)</f>
        <v>0</v>
      </c>
      <c r="G11" s="12">
        <f>SUMIF(Paises_Anhos!$C:$C,CONCATENATE($A11,G$1),Paises_Anhos!$D:$D)</f>
        <v>0</v>
      </c>
      <c r="H11" s="12">
        <f>SUMIF(Paises_Anhos!$C:$C,CONCATENATE($A11,H$1),Paises_Anhos!$D:$D)</f>
        <v>0</v>
      </c>
      <c r="I11" s="12">
        <f>SUMIF(Paises_Anhos!$C:$C,CONCATENATE($A11,I$1),Paises_Anhos!$D:$D)</f>
        <v>0</v>
      </c>
      <c r="J11" s="12">
        <f>SUMIF(Paises_Anhos!$C:$C,CONCATENATE($A11,J$1),Paises_Anhos!$D:$D)</f>
        <v>1</v>
      </c>
      <c r="K11" s="12">
        <f>SUMIF(Paises_Anhos!$C:$C,CONCATENATE($A11,K$1),Paises_Anhos!$D:$D)</f>
        <v>0</v>
      </c>
    </row>
    <row r="12" spans="1:11" ht="9.75">
      <c r="A12" s="12">
        <f t="shared" si="0"/>
        <v>1981</v>
      </c>
      <c r="B12" s="12">
        <f>SUMIF(Paises_Anhos!$C:$C,CONCATENATE($A12,B$1),Paises_Anhos!$D:$D)</f>
        <v>2</v>
      </c>
      <c r="C12" s="12">
        <f>SUMIF(Paises_Anhos!$C:$C,CONCATENATE($A12,C$1),Paises_Anhos!$D:$D)</f>
        <v>0</v>
      </c>
      <c r="D12" s="12">
        <f>SUMIF(Paises_Anhos!$C:$C,CONCATENATE($A12,D$1),Paises_Anhos!$D:$D)</f>
        <v>0</v>
      </c>
      <c r="E12" s="12">
        <f>SUMIF(Paises_Anhos!$C:$C,CONCATENATE($A12,E$1),Paises_Anhos!$D:$D)</f>
        <v>3</v>
      </c>
      <c r="F12" s="12">
        <f>SUMIF(Paises_Anhos!$C:$C,CONCATENATE($A12,F$1),Paises_Anhos!$D:$D)</f>
        <v>0</v>
      </c>
      <c r="G12" s="12">
        <f>SUMIF(Paises_Anhos!$C:$C,CONCATENATE($A12,G$1),Paises_Anhos!$D:$D)</f>
        <v>3</v>
      </c>
      <c r="H12" s="12">
        <f>SUMIF(Paises_Anhos!$C:$C,CONCATENATE($A12,H$1),Paises_Anhos!$D:$D)</f>
        <v>0</v>
      </c>
      <c r="I12" s="12">
        <f>SUMIF(Paises_Anhos!$C:$C,CONCATENATE($A12,I$1),Paises_Anhos!$D:$D)</f>
        <v>0</v>
      </c>
      <c r="J12" s="12">
        <f>SUMIF(Paises_Anhos!$C:$C,CONCATENATE($A12,J$1),Paises_Anhos!$D:$D)</f>
        <v>1</v>
      </c>
      <c r="K12" s="12">
        <f>SUMIF(Paises_Anhos!$C:$C,CONCATENATE($A12,K$1),Paises_Anhos!$D:$D)</f>
        <v>0</v>
      </c>
    </row>
    <row r="13" spans="1:11" ht="9.75">
      <c r="A13" s="12">
        <f t="shared" si="0"/>
        <v>1982</v>
      </c>
      <c r="B13" s="12">
        <f>SUMIF(Paises_Anhos!$C:$C,CONCATENATE($A13,B$1),Paises_Anhos!$D:$D)</f>
        <v>5</v>
      </c>
      <c r="C13" s="12">
        <f>SUMIF(Paises_Anhos!$C:$C,CONCATENATE($A13,C$1),Paises_Anhos!$D:$D)</f>
        <v>0</v>
      </c>
      <c r="D13" s="12">
        <f>SUMIF(Paises_Anhos!$C:$C,CONCATENATE($A13,D$1),Paises_Anhos!$D:$D)</f>
        <v>0</v>
      </c>
      <c r="E13" s="12">
        <f>SUMIF(Paises_Anhos!$C:$C,CONCATENATE($A13,E$1),Paises_Anhos!$D:$D)</f>
        <v>2</v>
      </c>
      <c r="F13" s="12">
        <f>SUMIF(Paises_Anhos!$C:$C,CONCATENATE($A13,F$1),Paises_Anhos!$D:$D)</f>
        <v>0</v>
      </c>
      <c r="G13" s="12">
        <f>SUMIF(Paises_Anhos!$C:$C,CONCATENATE($A13,G$1),Paises_Anhos!$D:$D)</f>
        <v>0</v>
      </c>
      <c r="H13" s="12">
        <f>SUMIF(Paises_Anhos!$C:$C,CONCATENATE($A13,H$1),Paises_Anhos!$D:$D)</f>
        <v>0</v>
      </c>
      <c r="I13" s="12">
        <f>SUMIF(Paises_Anhos!$C:$C,CONCATENATE($A13,I$1),Paises_Anhos!$D:$D)</f>
        <v>0</v>
      </c>
      <c r="J13" s="12">
        <f>SUMIF(Paises_Anhos!$C:$C,CONCATENATE($A13,J$1),Paises_Anhos!$D:$D)</f>
        <v>0</v>
      </c>
      <c r="K13" s="12">
        <f>SUMIF(Paises_Anhos!$C:$C,CONCATENATE($A13,K$1),Paises_Anhos!$D:$D)</f>
        <v>0</v>
      </c>
    </row>
    <row r="14" spans="1:11" ht="9.75">
      <c r="A14" s="12">
        <f t="shared" si="0"/>
        <v>1983</v>
      </c>
      <c r="B14" s="12">
        <f>SUMIF(Paises_Anhos!$C:$C,CONCATENATE($A14,B$1),Paises_Anhos!$D:$D)</f>
        <v>5</v>
      </c>
      <c r="C14" s="12">
        <f>SUMIF(Paises_Anhos!$C:$C,CONCATENATE($A14,C$1),Paises_Anhos!$D:$D)</f>
        <v>0</v>
      </c>
      <c r="D14" s="12">
        <f>SUMIF(Paises_Anhos!$C:$C,CONCATENATE($A14,D$1),Paises_Anhos!$D:$D)</f>
        <v>1</v>
      </c>
      <c r="E14" s="12">
        <f>SUMIF(Paises_Anhos!$C:$C,CONCATENATE($A14,E$1),Paises_Anhos!$D:$D)</f>
        <v>2</v>
      </c>
      <c r="F14" s="12">
        <f>SUMIF(Paises_Anhos!$C:$C,CONCATENATE($A14,F$1),Paises_Anhos!$D:$D)</f>
        <v>0</v>
      </c>
      <c r="G14" s="12">
        <f>SUMIF(Paises_Anhos!$C:$C,CONCATENATE($A14,G$1),Paises_Anhos!$D:$D)</f>
        <v>0</v>
      </c>
      <c r="H14" s="12">
        <f>SUMIF(Paises_Anhos!$C:$C,CONCATENATE($A14,H$1),Paises_Anhos!$D:$D)</f>
        <v>0</v>
      </c>
      <c r="I14" s="12">
        <f>SUMIF(Paises_Anhos!$C:$C,CONCATENATE($A14,I$1),Paises_Anhos!$D:$D)</f>
        <v>0</v>
      </c>
      <c r="J14" s="12">
        <f>SUMIF(Paises_Anhos!$C:$C,CONCATENATE($A14,J$1),Paises_Anhos!$D:$D)</f>
        <v>0</v>
      </c>
      <c r="K14" s="12">
        <f>SUMIF(Paises_Anhos!$C:$C,CONCATENATE($A14,K$1),Paises_Anhos!$D:$D)</f>
        <v>0</v>
      </c>
    </row>
    <row r="15" spans="1:11" ht="9.75">
      <c r="A15" s="12">
        <f t="shared" si="0"/>
        <v>1984</v>
      </c>
      <c r="B15" s="12">
        <f>SUMIF(Paises_Anhos!$C:$C,CONCATENATE($A15,B$1),Paises_Anhos!$D:$D)</f>
        <v>5</v>
      </c>
      <c r="C15" s="12">
        <f>SUMIF(Paises_Anhos!$C:$C,CONCATENATE($A15,C$1),Paises_Anhos!$D:$D)</f>
        <v>1</v>
      </c>
      <c r="D15" s="12">
        <f>SUMIF(Paises_Anhos!$C:$C,CONCATENATE($A15,D$1),Paises_Anhos!$D:$D)</f>
        <v>1</v>
      </c>
      <c r="E15" s="12">
        <f>SUMIF(Paises_Anhos!$C:$C,CONCATENATE($A15,E$1),Paises_Anhos!$D:$D)</f>
        <v>4</v>
      </c>
      <c r="F15" s="12">
        <f>SUMIF(Paises_Anhos!$C:$C,CONCATENATE($A15,F$1),Paises_Anhos!$D:$D)</f>
        <v>1</v>
      </c>
      <c r="G15" s="12">
        <f>SUMIF(Paises_Anhos!$C:$C,CONCATENATE($A15,G$1),Paises_Anhos!$D:$D)</f>
        <v>0</v>
      </c>
      <c r="H15" s="12">
        <f>SUMIF(Paises_Anhos!$C:$C,CONCATENATE($A15,H$1),Paises_Anhos!$D:$D)</f>
        <v>1</v>
      </c>
      <c r="I15" s="12">
        <f>SUMIF(Paises_Anhos!$C:$C,CONCATENATE($A15,I$1),Paises_Anhos!$D:$D)</f>
        <v>1</v>
      </c>
      <c r="J15" s="12">
        <f>SUMIF(Paises_Anhos!$C:$C,CONCATENATE($A15,J$1),Paises_Anhos!$D:$D)</f>
        <v>0</v>
      </c>
      <c r="K15" s="12">
        <f>SUMIF(Paises_Anhos!$C:$C,CONCATENATE($A15,K$1),Paises_Anhos!$D:$D)</f>
        <v>0</v>
      </c>
    </row>
    <row r="16" spans="1:11" ht="9.75">
      <c r="A16" s="12">
        <f t="shared" si="0"/>
        <v>1985</v>
      </c>
      <c r="B16" s="12">
        <f>SUMIF(Paises_Anhos!$C:$C,CONCATENATE($A16,B$1),Paises_Anhos!$D:$D)</f>
        <v>2</v>
      </c>
      <c r="C16" s="12">
        <f>SUMIF(Paises_Anhos!$C:$C,CONCATENATE($A16,C$1),Paises_Anhos!$D:$D)</f>
        <v>1</v>
      </c>
      <c r="D16" s="12">
        <f>SUMIF(Paises_Anhos!$C:$C,CONCATENATE($A16,D$1),Paises_Anhos!$D:$D)</f>
        <v>1</v>
      </c>
      <c r="E16" s="12">
        <f>SUMIF(Paises_Anhos!$C:$C,CONCATENATE($A16,E$1),Paises_Anhos!$D:$D)</f>
        <v>0</v>
      </c>
      <c r="F16" s="12">
        <f>SUMIF(Paises_Anhos!$C:$C,CONCATENATE($A16,F$1),Paises_Anhos!$D:$D)</f>
        <v>1</v>
      </c>
      <c r="G16" s="12">
        <f>SUMIF(Paises_Anhos!$C:$C,CONCATENATE($A16,G$1),Paises_Anhos!$D:$D)</f>
        <v>2</v>
      </c>
      <c r="H16" s="12">
        <f>SUMIF(Paises_Anhos!$C:$C,CONCATENATE($A16,H$1),Paises_Anhos!$D:$D)</f>
        <v>0</v>
      </c>
      <c r="I16" s="12">
        <f>SUMIF(Paises_Anhos!$C:$C,CONCATENATE($A16,I$1),Paises_Anhos!$D:$D)</f>
        <v>0</v>
      </c>
      <c r="J16" s="12">
        <f>SUMIF(Paises_Anhos!$C:$C,CONCATENATE($A16,J$1),Paises_Anhos!$D:$D)</f>
        <v>0</v>
      </c>
      <c r="K16" s="12">
        <f>SUMIF(Paises_Anhos!$C:$C,CONCATENATE($A16,K$1),Paises_Anhos!$D:$D)</f>
        <v>1</v>
      </c>
    </row>
    <row r="17" spans="1:11" ht="9.75">
      <c r="A17" s="12">
        <f t="shared" si="0"/>
        <v>1986</v>
      </c>
      <c r="B17" s="12">
        <f>SUMIF(Paises_Anhos!$C:$C,CONCATENATE($A17,B$1),Paises_Anhos!$D:$D)</f>
        <v>7</v>
      </c>
      <c r="C17" s="12">
        <f>SUMIF(Paises_Anhos!$C:$C,CONCATENATE($A17,C$1),Paises_Anhos!$D:$D)</f>
        <v>0</v>
      </c>
      <c r="D17" s="12">
        <f>SUMIF(Paises_Anhos!$C:$C,CONCATENATE($A17,D$1),Paises_Anhos!$D:$D)</f>
        <v>1</v>
      </c>
      <c r="E17" s="12">
        <f>SUMIF(Paises_Anhos!$C:$C,CONCATENATE($A17,E$1),Paises_Anhos!$D:$D)</f>
        <v>1</v>
      </c>
      <c r="F17" s="12">
        <f>SUMIF(Paises_Anhos!$C:$C,CONCATENATE($A17,F$1),Paises_Anhos!$D:$D)</f>
        <v>1</v>
      </c>
      <c r="G17" s="12">
        <f>SUMIF(Paises_Anhos!$C:$C,CONCATENATE($A17,G$1),Paises_Anhos!$D:$D)</f>
        <v>1</v>
      </c>
      <c r="H17" s="12">
        <f>SUMIF(Paises_Anhos!$C:$C,CONCATENATE($A17,H$1),Paises_Anhos!$D:$D)</f>
        <v>0</v>
      </c>
      <c r="I17" s="12">
        <f>SUMIF(Paises_Anhos!$C:$C,CONCATENATE($A17,I$1),Paises_Anhos!$D:$D)</f>
        <v>0</v>
      </c>
      <c r="J17" s="12">
        <f>SUMIF(Paises_Anhos!$C:$C,CONCATENATE($A17,J$1),Paises_Anhos!$D:$D)</f>
        <v>0</v>
      </c>
      <c r="K17" s="12">
        <f>SUMIF(Paises_Anhos!$C:$C,CONCATENATE($A17,K$1),Paises_Anhos!$D:$D)</f>
        <v>0</v>
      </c>
    </row>
    <row r="18" spans="1:11" ht="9.75">
      <c r="A18" s="12">
        <f t="shared" si="0"/>
        <v>1987</v>
      </c>
      <c r="B18" s="12">
        <f>SUMIF(Paises_Anhos!$C:$C,CONCATENATE($A18,B$1),Paises_Anhos!$D:$D)</f>
        <v>4</v>
      </c>
      <c r="C18" s="12">
        <f>SUMIF(Paises_Anhos!$C:$C,CONCATENATE($A18,C$1),Paises_Anhos!$D:$D)</f>
        <v>0</v>
      </c>
      <c r="D18" s="12">
        <f>SUMIF(Paises_Anhos!$C:$C,CONCATENATE($A18,D$1),Paises_Anhos!$D:$D)</f>
        <v>1</v>
      </c>
      <c r="E18" s="12">
        <f>SUMIF(Paises_Anhos!$C:$C,CONCATENATE($A18,E$1),Paises_Anhos!$D:$D)</f>
        <v>2</v>
      </c>
      <c r="F18" s="12">
        <f>SUMIF(Paises_Anhos!$C:$C,CONCATENATE($A18,F$1),Paises_Anhos!$D:$D)</f>
        <v>3</v>
      </c>
      <c r="G18" s="12">
        <f>SUMIF(Paises_Anhos!$C:$C,CONCATENATE($A18,G$1),Paises_Anhos!$D:$D)</f>
        <v>0</v>
      </c>
      <c r="H18" s="12">
        <f>SUMIF(Paises_Anhos!$C:$C,CONCATENATE($A18,H$1),Paises_Anhos!$D:$D)</f>
        <v>0</v>
      </c>
      <c r="I18" s="12">
        <f>SUMIF(Paises_Anhos!$C:$C,CONCATENATE($A18,I$1),Paises_Anhos!$D:$D)</f>
        <v>0</v>
      </c>
      <c r="J18" s="12">
        <f>SUMIF(Paises_Anhos!$C:$C,CONCATENATE($A18,J$1),Paises_Anhos!$D:$D)</f>
        <v>0</v>
      </c>
      <c r="K18" s="12">
        <f>SUMIF(Paises_Anhos!$C:$C,CONCATENATE($A18,K$1),Paises_Anhos!$D:$D)</f>
        <v>1</v>
      </c>
    </row>
    <row r="19" spans="1:11" ht="9.75">
      <c r="A19" s="12">
        <f t="shared" si="0"/>
        <v>1988</v>
      </c>
      <c r="B19" s="12">
        <f>SUMIF(Paises_Anhos!$C:$C,CONCATENATE($A19,B$1),Paises_Anhos!$D:$D)</f>
        <v>9</v>
      </c>
      <c r="C19" s="12">
        <f>SUMIF(Paises_Anhos!$C:$C,CONCATENATE($A19,C$1),Paises_Anhos!$D:$D)</f>
        <v>0</v>
      </c>
      <c r="D19" s="12">
        <f>SUMIF(Paises_Anhos!$C:$C,CONCATENATE($A19,D$1),Paises_Anhos!$D:$D)</f>
        <v>0</v>
      </c>
      <c r="E19" s="12">
        <f>SUMIF(Paises_Anhos!$C:$C,CONCATENATE($A19,E$1),Paises_Anhos!$D:$D)</f>
        <v>0</v>
      </c>
      <c r="F19" s="12">
        <f>SUMIF(Paises_Anhos!$C:$C,CONCATENATE($A19,F$1),Paises_Anhos!$D:$D)</f>
        <v>1</v>
      </c>
      <c r="G19" s="12">
        <f>SUMIF(Paises_Anhos!$C:$C,CONCATENATE($A19,G$1),Paises_Anhos!$D:$D)</f>
        <v>3</v>
      </c>
      <c r="H19" s="12">
        <f>SUMIF(Paises_Anhos!$C:$C,CONCATENATE($A19,H$1),Paises_Anhos!$D:$D)</f>
        <v>0</v>
      </c>
      <c r="I19" s="12">
        <f>SUMIF(Paises_Anhos!$C:$C,CONCATENATE($A19,I$1),Paises_Anhos!$D:$D)</f>
        <v>0</v>
      </c>
      <c r="J19" s="12">
        <f>SUMIF(Paises_Anhos!$C:$C,CONCATENATE($A19,J$1),Paises_Anhos!$D:$D)</f>
        <v>3</v>
      </c>
      <c r="K19" s="12">
        <f>SUMIF(Paises_Anhos!$C:$C,CONCATENATE($A19,K$1),Paises_Anhos!$D:$D)</f>
        <v>0</v>
      </c>
    </row>
    <row r="20" spans="1:11" ht="9.75">
      <c r="A20" s="12">
        <f t="shared" si="0"/>
        <v>1989</v>
      </c>
      <c r="B20" s="12">
        <f>SUMIF(Paises_Anhos!$C:$C,CONCATENATE($A20,B$1),Paises_Anhos!$D:$D)</f>
        <v>8</v>
      </c>
      <c r="C20" s="12">
        <f>SUMIF(Paises_Anhos!$C:$C,CONCATENATE($A20,C$1),Paises_Anhos!$D:$D)</f>
        <v>0</v>
      </c>
      <c r="D20" s="12">
        <f>SUMIF(Paises_Anhos!$C:$C,CONCATENATE($A20,D$1),Paises_Anhos!$D:$D)</f>
        <v>3</v>
      </c>
      <c r="E20" s="12">
        <f>SUMIF(Paises_Anhos!$C:$C,CONCATENATE($A20,E$1),Paises_Anhos!$D:$D)</f>
        <v>1</v>
      </c>
      <c r="F20" s="12">
        <f>SUMIF(Paises_Anhos!$C:$C,CONCATENATE($A20,F$1),Paises_Anhos!$D:$D)</f>
        <v>2</v>
      </c>
      <c r="G20" s="12">
        <f>SUMIF(Paises_Anhos!$C:$C,CONCATENATE($A20,G$1),Paises_Anhos!$D:$D)</f>
        <v>2</v>
      </c>
      <c r="H20" s="12">
        <f>SUMIF(Paises_Anhos!$C:$C,CONCATENATE($A20,H$1),Paises_Anhos!$D:$D)</f>
        <v>0</v>
      </c>
      <c r="I20" s="12">
        <f>SUMIF(Paises_Anhos!$C:$C,CONCATENATE($A20,I$1),Paises_Anhos!$D:$D)</f>
        <v>0</v>
      </c>
      <c r="J20" s="12">
        <f>SUMIF(Paises_Anhos!$C:$C,CONCATENATE($A20,J$1),Paises_Anhos!$D:$D)</f>
        <v>1</v>
      </c>
      <c r="K20" s="12">
        <f>SUMIF(Paises_Anhos!$C:$C,CONCATENATE($A20,K$1),Paises_Anhos!$D:$D)</f>
        <v>2</v>
      </c>
    </row>
    <row r="21" spans="1:11" ht="9.75">
      <c r="A21" s="12">
        <f t="shared" si="0"/>
        <v>1990</v>
      </c>
      <c r="B21" s="12">
        <f>SUMIF(Paises_Anhos!$C:$C,CONCATENATE($A21,B$1),Paises_Anhos!$D:$D)</f>
        <v>6</v>
      </c>
      <c r="C21" s="12">
        <f>SUMIF(Paises_Anhos!$C:$C,CONCATENATE($A21,C$1),Paises_Anhos!$D:$D)</f>
        <v>0</v>
      </c>
      <c r="D21" s="12">
        <f>SUMIF(Paises_Anhos!$C:$C,CONCATENATE($A21,D$1),Paises_Anhos!$D:$D)</f>
        <v>3</v>
      </c>
      <c r="E21" s="12">
        <f>SUMIF(Paises_Anhos!$C:$C,CONCATENATE($A21,E$1),Paises_Anhos!$D:$D)</f>
        <v>3</v>
      </c>
      <c r="F21" s="12">
        <f>SUMIF(Paises_Anhos!$C:$C,CONCATENATE($A21,F$1),Paises_Anhos!$D:$D)</f>
        <v>0</v>
      </c>
      <c r="G21" s="12">
        <f>SUMIF(Paises_Anhos!$C:$C,CONCATENATE($A21,G$1),Paises_Anhos!$D:$D)</f>
        <v>0</v>
      </c>
      <c r="H21" s="12">
        <f>SUMIF(Paises_Anhos!$C:$C,CONCATENATE($A21,H$1),Paises_Anhos!$D:$D)</f>
        <v>0</v>
      </c>
      <c r="I21" s="12">
        <f>SUMIF(Paises_Anhos!$C:$C,CONCATENATE($A21,I$1),Paises_Anhos!$D:$D)</f>
        <v>2</v>
      </c>
      <c r="J21" s="12">
        <f>SUMIF(Paises_Anhos!$C:$C,CONCATENATE($A21,J$1),Paises_Anhos!$D:$D)</f>
        <v>0</v>
      </c>
      <c r="K21" s="12">
        <f>SUMIF(Paises_Anhos!$C:$C,CONCATENATE($A21,K$1),Paises_Anhos!$D:$D)</f>
        <v>2</v>
      </c>
    </row>
    <row r="22" spans="1:11" ht="9.75">
      <c r="A22" s="12">
        <f t="shared" si="0"/>
        <v>1991</v>
      </c>
      <c r="B22" s="12">
        <f>SUMIF(Paises_Anhos!$C:$C,CONCATENATE($A22,B$1),Paises_Anhos!$D:$D)</f>
        <v>5</v>
      </c>
      <c r="C22" s="12">
        <f>SUMIF(Paises_Anhos!$C:$C,CONCATENATE($A22,C$1),Paises_Anhos!$D:$D)</f>
        <v>1</v>
      </c>
      <c r="D22" s="12">
        <f>SUMIF(Paises_Anhos!$C:$C,CONCATENATE($A22,D$1),Paises_Anhos!$D:$D)</f>
        <v>1</v>
      </c>
      <c r="E22" s="12">
        <f>SUMIF(Paises_Anhos!$C:$C,CONCATENATE($A22,E$1),Paises_Anhos!$D:$D)</f>
        <v>0</v>
      </c>
      <c r="F22" s="12">
        <f>SUMIF(Paises_Anhos!$C:$C,CONCATENATE($A22,F$1),Paises_Anhos!$D:$D)</f>
        <v>1</v>
      </c>
      <c r="G22" s="12">
        <f>SUMIF(Paises_Anhos!$C:$C,CONCATENATE($A22,G$1),Paises_Anhos!$D:$D)</f>
        <v>0</v>
      </c>
      <c r="H22" s="12">
        <f>SUMIF(Paises_Anhos!$C:$C,CONCATENATE($A22,H$1),Paises_Anhos!$D:$D)</f>
        <v>0</v>
      </c>
      <c r="I22" s="12">
        <f>SUMIF(Paises_Anhos!$C:$C,CONCATENATE($A22,I$1),Paises_Anhos!$D:$D)</f>
        <v>1</v>
      </c>
      <c r="J22" s="12">
        <f>SUMIF(Paises_Anhos!$C:$C,CONCATENATE($A22,J$1),Paises_Anhos!$D:$D)</f>
        <v>2</v>
      </c>
      <c r="K22" s="12">
        <f>SUMIF(Paises_Anhos!$C:$C,CONCATENATE($A22,K$1),Paises_Anhos!$D:$D)</f>
        <v>0</v>
      </c>
    </row>
    <row r="23" spans="1:11" ht="9.75">
      <c r="A23" s="12">
        <f t="shared" si="0"/>
        <v>1992</v>
      </c>
      <c r="B23" s="12">
        <f>SUMIF(Paises_Anhos!$C:$C,CONCATENATE($A23,B$1),Paises_Anhos!$D:$D)</f>
        <v>0</v>
      </c>
      <c r="C23" s="12">
        <f>SUMIF(Paises_Anhos!$C:$C,CONCATENATE($A23,C$1),Paises_Anhos!$D:$D)</f>
        <v>0</v>
      </c>
      <c r="D23" s="12">
        <f>SUMIF(Paises_Anhos!$C:$C,CONCATENATE($A23,D$1),Paises_Anhos!$D:$D)</f>
        <v>0</v>
      </c>
      <c r="E23" s="12">
        <f>SUMIF(Paises_Anhos!$C:$C,CONCATENATE($A23,E$1),Paises_Anhos!$D:$D)</f>
        <v>0</v>
      </c>
      <c r="F23" s="12">
        <f>SUMIF(Paises_Anhos!$C:$C,CONCATENATE($A23,F$1),Paises_Anhos!$D:$D)</f>
        <v>0</v>
      </c>
      <c r="G23" s="12">
        <f>SUMIF(Paises_Anhos!$C:$C,CONCATENATE($A23,G$1),Paises_Anhos!$D:$D)</f>
        <v>0</v>
      </c>
      <c r="H23" s="12">
        <f>SUMIF(Paises_Anhos!$C:$C,CONCATENATE($A23,H$1),Paises_Anhos!$D:$D)</f>
        <v>0</v>
      </c>
      <c r="I23" s="12">
        <f>SUMIF(Paises_Anhos!$C:$C,CONCATENATE($A23,I$1),Paises_Anhos!$D:$D)</f>
        <v>0</v>
      </c>
      <c r="J23" s="12">
        <f>SUMIF(Paises_Anhos!$C:$C,CONCATENATE($A23,J$1),Paises_Anhos!$D:$D)</f>
        <v>0</v>
      </c>
      <c r="K23" s="12">
        <f>SUMIF(Paises_Anhos!$C:$C,CONCATENATE($A23,K$1),Paises_Anhos!$D:$D)</f>
        <v>0</v>
      </c>
    </row>
    <row r="24" spans="1:11" ht="9.75">
      <c r="A24" s="12">
        <f t="shared" si="0"/>
        <v>1993</v>
      </c>
      <c r="B24" s="12">
        <f>SUMIF(Paises_Anhos!$C:$C,CONCATENATE($A24,B$1),Paises_Anhos!$D:$D)</f>
        <v>5</v>
      </c>
      <c r="C24" s="12">
        <f>SUMIF(Paises_Anhos!$C:$C,CONCATENATE($A24,C$1),Paises_Anhos!$D:$D)</f>
        <v>2</v>
      </c>
      <c r="D24" s="12">
        <f>SUMIF(Paises_Anhos!$C:$C,CONCATENATE($A24,D$1),Paises_Anhos!$D:$D)</f>
        <v>2</v>
      </c>
      <c r="E24" s="12">
        <f>SUMIF(Paises_Anhos!$C:$C,CONCATENATE($A24,E$1),Paises_Anhos!$D:$D)</f>
        <v>2</v>
      </c>
      <c r="F24" s="12">
        <f>SUMIF(Paises_Anhos!$C:$C,CONCATENATE($A24,F$1),Paises_Anhos!$D:$D)</f>
        <v>1</v>
      </c>
      <c r="G24" s="12">
        <f>SUMIF(Paises_Anhos!$C:$C,CONCATENATE($A24,G$1),Paises_Anhos!$D:$D)</f>
        <v>0</v>
      </c>
      <c r="H24" s="12">
        <f>SUMIF(Paises_Anhos!$C:$C,CONCATENATE($A24,H$1),Paises_Anhos!$D:$D)</f>
        <v>0</v>
      </c>
      <c r="I24" s="12">
        <f>SUMIF(Paises_Anhos!$C:$C,CONCATENATE($A24,I$1),Paises_Anhos!$D:$D)</f>
        <v>0</v>
      </c>
      <c r="J24" s="12">
        <f>SUMIF(Paises_Anhos!$C:$C,CONCATENATE($A24,J$1),Paises_Anhos!$D:$D)</f>
        <v>0</v>
      </c>
      <c r="K24" s="12">
        <f>SUMIF(Paises_Anhos!$C:$C,CONCATENATE($A24,K$1),Paises_Anhos!$D:$D)</f>
        <v>0</v>
      </c>
    </row>
    <row r="25" spans="1:11" ht="9.75">
      <c r="A25" s="12">
        <f t="shared" si="0"/>
        <v>1994</v>
      </c>
      <c r="B25" s="12">
        <f>SUMIF(Paises_Anhos!$C:$C,CONCATENATE($A25,B$1),Paises_Anhos!$D:$D)</f>
        <v>0</v>
      </c>
      <c r="C25" s="12">
        <f>SUMIF(Paises_Anhos!$C:$C,CONCATENATE($A25,C$1),Paises_Anhos!$D:$D)</f>
        <v>0</v>
      </c>
      <c r="D25" s="12">
        <f>SUMIF(Paises_Anhos!$C:$C,CONCATENATE($A25,D$1),Paises_Anhos!$D:$D)</f>
        <v>0</v>
      </c>
      <c r="E25" s="12">
        <f>SUMIF(Paises_Anhos!$C:$C,CONCATENATE($A25,E$1),Paises_Anhos!$D:$D)</f>
        <v>0</v>
      </c>
      <c r="F25" s="12">
        <f>SUMIF(Paises_Anhos!$C:$C,CONCATENATE($A25,F$1),Paises_Anhos!$D:$D)</f>
        <v>0</v>
      </c>
      <c r="G25" s="12">
        <f>SUMIF(Paises_Anhos!$C:$C,CONCATENATE($A25,G$1),Paises_Anhos!$D:$D)</f>
        <v>0</v>
      </c>
      <c r="H25" s="12">
        <f>SUMIF(Paises_Anhos!$C:$C,CONCATENATE($A25,H$1),Paises_Anhos!$D:$D)</f>
        <v>0</v>
      </c>
      <c r="I25" s="12">
        <f>SUMIF(Paises_Anhos!$C:$C,CONCATENATE($A25,I$1),Paises_Anhos!$D:$D)</f>
        <v>0</v>
      </c>
      <c r="J25" s="12">
        <f>SUMIF(Paises_Anhos!$C:$C,CONCATENATE($A25,J$1),Paises_Anhos!$D:$D)</f>
        <v>0</v>
      </c>
      <c r="K25" s="12">
        <f>SUMIF(Paises_Anhos!$C:$C,CONCATENATE($A25,K$1),Paises_Anhos!$D:$D)</f>
        <v>0</v>
      </c>
    </row>
    <row r="26" spans="1:11" ht="9.75">
      <c r="A26" s="12">
        <f t="shared" si="0"/>
        <v>1995</v>
      </c>
      <c r="B26" s="12">
        <f>SUMIF(Paises_Anhos!$C:$C,CONCATENATE($A26,B$1),Paises_Anhos!$D:$D)</f>
        <v>0</v>
      </c>
      <c r="C26" s="12">
        <f>SUMIF(Paises_Anhos!$C:$C,CONCATENATE($A26,C$1),Paises_Anhos!$D:$D)</f>
        <v>0</v>
      </c>
      <c r="D26" s="12">
        <f>SUMIF(Paises_Anhos!$C:$C,CONCATENATE($A26,D$1),Paises_Anhos!$D:$D)</f>
        <v>0</v>
      </c>
      <c r="E26" s="12">
        <f>SUMIF(Paises_Anhos!$C:$C,CONCATENATE($A26,E$1),Paises_Anhos!$D:$D)</f>
        <v>0</v>
      </c>
      <c r="F26" s="12">
        <f>SUMIF(Paises_Anhos!$C:$C,CONCATENATE($A26,F$1),Paises_Anhos!$D:$D)</f>
        <v>0</v>
      </c>
      <c r="G26" s="12">
        <f>SUMIF(Paises_Anhos!$C:$C,CONCATENATE($A26,G$1),Paises_Anhos!$D:$D)</f>
        <v>0</v>
      </c>
      <c r="H26" s="12">
        <f>SUMIF(Paises_Anhos!$C:$C,CONCATENATE($A26,H$1),Paises_Anhos!$D:$D)</f>
        <v>0</v>
      </c>
      <c r="I26" s="12">
        <f>SUMIF(Paises_Anhos!$C:$C,CONCATENATE($A26,I$1),Paises_Anhos!$D:$D)</f>
        <v>0</v>
      </c>
      <c r="J26" s="12">
        <f>SUMIF(Paises_Anhos!$C:$C,CONCATENATE($A26,J$1),Paises_Anhos!$D:$D)</f>
        <v>0</v>
      </c>
      <c r="K26" s="12">
        <f>SUMIF(Paises_Anhos!$C:$C,CONCATENATE($A26,K$1),Paises_Anhos!$D:$D)</f>
        <v>0</v>
      </c>
    </row>
    <row r="27" spans="1:11" ht="9.75">
      <c r="A27" s="12">
        <f t="shared" si="0"/>
        <v>1996</v>
      </c>
      <c r="B27" s="12">
        <f>SUMIF(Paises_Anhos!$C:$C,CONCATENATE($A27,B$1),Paises_Anhos!$D:$D)</f>
        <v>1</v>
      </c>
      <c r="C27" s="12">
        <f>SUMIF(Paises_Anhos!$C:$C,CONCATENATE($A27,C$1),Paises_Anhos!$D:$D)</f>
        <v>0</v>
      </c>
      <c r="D27" s="12">
        <f>SUMIF(Paises_Anhos!$C:$C,CONCATENATE($A27,D$1),Paises_Anhos!$D:$D)</f>
        <v>0</v>
      </c>
      <c r="E27" s="12">
        <f>SUMIF(Paises_Anhos!$C:$C,CONCATENATE($A27,E$1),Paises_Anhos!$D:$D)</f>
        <v>0</v>
      </c>
      <c r="F27" s="12">
        <f>SUMIF(Paises_Anhos!$C:$C,CONCATENATE($A27,F$1),Paises_Anhos!$D:$D)</f>
        <v>0</v>
      </c>
      <c r="G27" s="12">
        <f>SUMIF(Paises_Anhos!$C:$C,CONCATENATE($A27,G$1),Paises_Anhos!$D:$D)</f>
        <v>0</v>
      </c>
      <c r="H27" s="12">
        <f>SUMIF(Paises_Anhos!$C:$C,CONCATENATE($A27,H$1),Paises_Anhos!$D:$D)</f>
        <v>0</v>
      </c>
      <c r="I27" s="12">
        <f>SUMIF(Paises_Anhos!$C:$C,CONCATENATE($A27,I$1),Paises_Anhos!$D:$D)</f>
        <v>0</v>
      </c>
      <c r="J27" s="12">
        <f>SUMIF(Paises_Anhos!$C:$C,CONCATENATE($A27,J$1),Paises_Anhos!$D:$D)</f>
        <v>0</v>
      </c>
      <c r="K27" s="12">
        <f>SUMIF(Paises_Anhos!$C:$C,CONCATENATE($A27,K$1),Paises_Anhos!$D:$D)</f>
        <v>0</v>
      </c>
    </row>
    <row r="28" spans="1:11" ht="9.75">
      <c r="A28" s="12">
        <f t="shared" si="0"/>
        <v>1997</v>
      </c>
      <c r="B28" s="12">
        <f>SUMIF(Paises_Anhos!$C:$C,CONCATENATE($A28,B$1),Paises_Anhos!$D:$D)</f>
        <v>0</v>
      </c>
      <c r="C28" s="12">
        <f>SUMIF(Paises_Anhos!$C:$C,CONCATENATE($A28,C$1),Paises_Anhos!$D:$D)</f>
        <v>0</v>
      </c>
      <c r="D28" s="12">
        <f>SUMIF(Paises_Anhos!$C:$C,CONCATENATE($A28,D$1),Paises_Anhos!$D:$D)</f>
        <v>0</v>
      </c>
      <c r="E28" s="12">
        <f>SUMIF(Paises_Anhos!$C:$C,CONCATENATE($A28,E$1),Paises_Anhos!$D:$D)</f>
        <v>0</v>
      </c>
      <c r="F28" s="12">
        <f>SUMIF(Paises_Anhos!$C:$C,CONCATENATE($A28,F$1),Paises_Anhos!$D:$D)</f>
        <v>0</v>
      </c>
      <c r="G28" s="12">
        <f>SUMIF(Paises_Anhos!$C:$C,CONCATENATE($A28,G$1),Paises_Anhos!$D:$D)</f>
        <v>0</v>
      </c>
      <c r="H28" s="12">
        <f>SUMIF(Paises_Anhos!$C:$C,CONCATENATE($A28,H$1),Paises_Anhos!$D:$D)</f>
        <v>0</v>
      </c>
      <c r="I28" s="12">
        <f>SUMIF(Paises_Anhos!$C:$C,CONCATENATE($A28,I$1),Paises_Anhos!$D:$D)</f>
        <v>0</v>
      </c>
      <c r="J28" s="12">
        <f>SUMIF(Paises_Anhos!$C:$C,CONCATENATE($A28,J$1),Paises_Anhos!$D:$D)</f>
        <v>0</v>
      </c>
      <c r="K28" s="12">
        <f>SUMIF(Paises_Anhos!$C:$C,CONCATENATE($A28,K$1),Paises_Anhos!$D:$D)</f>
        <v>0</v>
      </c>
    </row>
    <row r="29" spans="1:11" ht="9.75">
      <c r="A29" s="12">
        <f t="shared" si="0"/>
        <v>1998</v>
      </c>
      <c r="B29" s="12">
        <f>SUMIF(Paises_Anhos!$C:$C,CONCATENATE($A29,B$1),Paises_Anhos!$D:$D)</f>
        <v>3</v>
      </c>
      <c r="C29" s="12">
        <f>SUMIF(Paises_Anhos!$C:$C,CONCATENATE($A29,C$1),Paises_Anhos!$D:$D)</f>
        <v>1</v>
      </c>
      <c r="D29" s="12">
        <f>SUMIF(Paises_Anhos!$C:$C,CONCATENATE($A29,D$1),Paises_Anhos!$D:$D)</f>
        <v>0</v>
      </c>
      <c r="E29" s="12">
        <f>SUMIF(Paises_Anhos!$C:$C,CONCATENATE($A29,E$1),Paises_Anhos!$D:$D)</f>
        <v>0</v>
      </c>
      <c r="F29" s="12">
        <f>SUMIF(Paises_Anhos!$C:$C,CONCATENATE($A29,F$1),Paises_Anhos!$D:$D)</f>
        <v>0</v>
      </c>
      <c r="G29" s="12">
        <f>SUMIF(Paises_Anhos!$C:$C,CONCATENATE($A29,G$1),Paises_Anhos!$D:$D)</f>
        <v>0</v>
      </c>
      <c r="H29" s="12">
        <f>SUMIF(Paises_Anhos!$C:$C,CONCATENATE($A29,H$1),Paises_Anhos!$D:$D)</f>
        <v>0</v>
      </c>
      <c r="I29" s="12">
        <f>SUMIF(Paises_Anhos!$C:$C,CONCATENATE($A29,I$1),Paises_Anhos!$D:$D)</f>
        <v>0</v>
      </c>
      <c r="J29" s="12">
        <f>SUMIF(Paises_Anhos!$C:$C,CONCATENATE($A29,J$1),Paises_Anhos!$D:$D)</f>
        <v>0</v>
      </c>
      <c r="K29" s="12">
        <f>SUMIF(Paises_Anhos!$C:$C,CONCATENATE($A29,K$1),Paises_Anhos!$D:$D)</f>
        <v>0</v>
      </c>
    </row>
    <row r="30" spans="1:11" ht="9.75">
      <c r="A30" s="12">
        <f t="shared" si="0"/>
        <v>1999</v>
      </c>
      <c r="B30" s="12">
        <f>SUMIF(Paises_Anhos!$C:$C,CONCATENATE($A30,B$1),Paises_Anhos!$D:$D)</f>
        <v>3</v>
      </c>
      <c r="C30" s="12">
        <f>SUMIF(Paises_Anhos!$C:$C,CONCATENATE($A30,C$1),Paises_Anhos!$D:$D)</f>
        <v>0</v>
      </c>
      <c r="D30" s="12">
        <f>SUMIF(Paises_Anhos!$C:$C,CONCATENATE($A30,D$1),Paises_Anhos!$D:$D)</f>
        <v>0</v>
      </c>
      <c r="E30" s="12">
        <f>SUMIF(Paises_Anhos!$C:$C,CONCATENATE($A30,E$1),Paises_Anhos!$D:$D)</f>
        <v>2</v>
      </c>
      <c r="F30" s="12">
        <f>SUMIF(Paises_Anhos!$C:$C,CONCATENATE($A30,F$1),Paises_Anhos!$D:$D)</f>
        <v>0</v>
      </c>
      <c r="G30" s="12">
        <f>SUMIF(Paises_Anhos!$C:$C,CONCATENATE($A30,G$1),Paises_Anhos!$D:$D)</f>
        <v>1</v>
      </c>
      <c r="H30" s="12">
        <f>SUMIF(Paises_Anhos!$C:$C,CONCATENATE($A30,H$1),Paises_Anhos!$D:$D)</f>
        <v>0</v>
      </c>
      <c r="I30" s="12">
        <f>SUMIF(Paises_Anhos!$C:$C,CONCATENATE($A30,I$1),Paises_Anhos!$D:$D)</f>
        <v>0</v>
      </c>
      <c r="J30" s="12">
        <f>SUMIF(Paises_Anhos!$C:$C,CONCATENATE($A30,J$1),Paises_Anhos!$D:$D)</f>
        <v>0</v>
      </c>
      <c r="K30" s="12">
        <f>SUMIF(Paises_Anhos!$C:$C,CONCATENATE($A30,K$1),Paises_Anhos!$D:$D)</f>
        <v>0</v>
      </c>
    </row>
    <row r="31" spans="1:11" ht="9.75">
      <c r="A31" s="12">
        <f t="shared" si="0"/>
        <v>2000</v>
      </c>
      <c r="B31" s="12">
        <f>SUMIF(Paises_Anhos!$C:$C,CONCATENATE($A31,B$1),Paises_Anhos!$D:$D)</f>
        <v>18</v>
      </c>
      <c r="C31" s="12">
        <f>SUMIF(Paises_Anhos!$C:$C,CONCATENATE($A31,C$1),Paises_Anhos!$D:$D)</f>
        <v>3</v>
      </c>
      <c r="D31" s="12">
        <f>SUMIF(Paises_Anhos!$C:$C,CONCATENATE($A31,D$1),Paises_Anhos!$D:$D)</f>
        <v>2</v>
      </c>
      <c r="E31" s="12">
        <f>SUMIF(Paises_Anhos!$C:$C,CONCATENATE($A31,E$1),Paises_Anhos!$D:$D)</f>
        <v>1</v>
      </c>
      <c r="F31" s="12">
        <f>SUMIF(Paises_Anhos!$C:$C,CONCATENATE($A31,F$1),Paises_Anhos!$D:$D)</f>
        <v>3</v>
      </c>
      <c r="G31" s="12">
        <f>SUMIF(Paises_Anhos!$C:$C,CONCATENATE($A31,G$1),Paises_Anhos!$D:$D)</f>
        <v>0</v>
      </c>
      <c r="H31" s="12">
        <f>SUMIF(Paises_Anhos!$C:$C,CONCATENATE($A31,H$1),Paises_Anhos!$D:$D)</f>
        <v>0</v>
      </c>
      <c r="I31" s="12">
        <f>SUMIF(Paises_Anhos!$C:$C,CONCATENATE($A31,I$1),Paises_Anhos!$D:$D)</f>
        <v>2</v>
      </c>
      <c r="J31" s="12">
        <f>SUMIF(Paises_Anhos!$C:$C,CONCATENATE($A31,J$1),Paises_Anhos!$D:$D)</f>
        <v>0</v>
      </c>
      <c r="K31" s="12">
        <f>SUMIF(Paises_Anhos!$C:$C,CONCATENATE($A31,K$1),Paises_Anhos!$D:$D)</f>
        <v>2</v>
      </c>
    </row>
    <row r="32" spans="1:11" ht="9.75">
      <c r="A32" s="12">
        <f t="shared" si="0"/>
        <v>2001</v>
      </c>
      <c r="B32" s="12">
        <f>SUMIF(Paises_Anhos!$C:$C,CONCATENATE($A32,B$1),Paises_Anhos!$D:$D)</f>
        <v>19</v>
      </c>
      <c r="C32" s="12">
        <f>SUMIF(Paises_Anhos!$C:$C,CONCATENATE($A32,C$1),Paises_Anhos!$D:$D)</f>
        <v>0</v>
      </c>
      <c r="D32" s="12">
        <f>SUMIF(Paises_Anhos!$C:$C,CONCATENATE($A32,D$1),Paises_Anhos!$D:$D)</f>
        <v>4</v>
      </c>
      <c r="E32" s="12">
        <f>SUMIF(Paises_Anhos!$C:$C,CONCATENATE($A32,E$1),Paises_Anhos!$D:$D)</f>
        <v>4</v>
      </c>
      <c r="F32" s="12">
        <f>SUMIF(Paises_Anhos!$C:$C,CONCATENATE($A32,F$1),Paises_Anhos!$D:$D)</f>
        <v>5</v>
      </c>
      <c r="G32" s="12">
        <f>SUMIF(Paises_Anhos!$C:$C,CONCATENATE($A32,G$1),Paises_Anhos!$D:$D)</f>
        <v>0</v>
      </c>
      <c r="H32" s="12">
        <f>SUMIF(Paises_Anhos!$C:$C,CONCATENATE($A32,H$1),Paises_Anhos!$D:$D)</f>
        <v>0</v>
      </c>
      <c r="I32" s="12">
        <f>SUMIF(Paises_Anhos!$C:$C,CONCATENATE($A32,I$1),Paises_Anhos!$D:$D)</f>
        <v>0</v>
      </c>
      <c r="J32" s="12">
        <f>SUMIF(Paises_Anhos!$C:$C,CONCATENATE($A32,J$1),Paises_Anhos!$D:$D)</f>
        <v>0</v>
      </c>
      <c r="K32" s="12">
        <f>SUMIF(Paises_Anhos!$C:$C,CONCATENATE($A32,K$1),Paises_Anhos!$D:$D)</f>
        <v>0</v>
      </c>
    </row>
    <row r="33" spans="1:11" ht="9.75">
      <c r="A33" s="12">
        <f t="shared" si="0"/>
        <v>2002</v>
      </c>
      <c r="B33" s="12">
        <f>SUMIF(Paises_Anhos!$C:$C,CONCATENATE($A33,B$1),Paises_Anhos!$D:$D)</f>
        <v>12</v>
      </c>
      <c r="C33" s="12">
        <f>SUMIF(Paises_Anhos!$C:$C,CONCATENATE($A33,C$1),Paises_Anhos!$D:$D)</f>
        <v>2</v>
      </c>
      <c r="D33" s="12">
        <f>SUMIF(Paises_Anhos!$C:$C,CONCATENATE($A33,D$1),Paises_Anhos!$D:$D)</f>
        <v>2</v>
      </c>
      <c r="E33" s="12">
        <f>SUMIF(Paises_Anhos!$C:$C,CONCATENATE($A33,E$1),Paises_Anhos!$D:$D)</f>
        <v>0</v>
      </c>
      <c r="F33" s="12">
        <f>SUMIF(Paises_Anhos!$C:$C,CONCATENATE($A33,F$1),Paises_Anhos!$D:$D)</f>
        <v>4</v>
      </c>
      <c r="G33" s="12">
        <f>SUMIF(Paises_Anhos!$C:$C,CONCATENATE($A33,G$1),Paises_Anhos!$D:$D)</f>
        <v>0</v>
      </c>
      <c r="H33" s="12">
        <f>SUMIF(Paises_Anhos!$C:$C,CONCATENATE($A33,H$1),Paises_Anhos!$D:$D)</f>
        <v>0</v>
      </c>
      <c r="I33" s="12">
        <f>SUMIF(Paises_Anhos!$C:$C,CONCATENATE($A33,I$1),Paises_Anhos!$D:$D)</f>
        <v>0</v>
      </c>
      <c r="J33" s="12">
        <f>SUMIF(Paises_Anhos!$C:$C,CONCATENATE($A33,J$1),Paises_Anhos!$D:$D)</f>
        <v>0</v>
      </c>
      <c r="K33" s="12">
        <f>SUMIF(Paises_Anhos!$C:$C,CONCATENATE($A33,K$1),Paises_Anhos!$D:$D)</f>
        <v>0</v>
      </c>
    </row>
    <row r="34" spans="1:11" ht="9.75">
      <c r="A34" s="12">
        <f t="shared" si="0"/>
        <v>2003</v>
      </c>
      <c r="B34" s="12">
        <f>SUMIF(Paises_Anhos!$C:$C,CONCATENATE($A34,B$1),Paises_Anhos!$D:$D)</f>
        <v>13</v>
      </c>
      <c r="C34" s="12">
        <f>SUMIF(Paises_Anhos!$C:$C,CONCATENATE($A34,C$1),Paises_Anhos!$D:$D)</f>
        <v>0</v>
      </c>
      <c r="D34" s="12">
        <f>SUMIF(Paises_Anhos!$C:$C,CONCATENATE($A34,D$1),Paises_Anhos!$D:$D)</f>
        <v>1</v>
      </c>
      <c r="E34" s="12">
        <f>SUMIF(Paises_Anhos!$C:$C,CONCATENATE($A34,E$1),Paises_Anhos!$D:$D)</f>
        <v>1</v>
      </c>
      <c r="F34" s="12">
        <f>SUMIF(Paises_Anhos!$C:$C,CONCATENATE($A34,F$1),Paises_Anhos!$D:$D)</f>
        <v>5</v>
      </c>
      <c r="G34" s="12">
        <f>SUMIF(Paises_Anhos!$C:$C,CONCATENATE($A34,G$1),Paises_Anhos!$D:$D)</f>
        <v>0</v>
      </c>
      <c r="H34" s="12">
        <f>SUMIF(Paises_Anhos!$C:$C,CONCATENATE($A34,H$1),Paises_Anhos!$D:$D)</f>
        <v>0</v>
      </c>
      <c r="I34" s="12">
        <f>SUMIF(Paises_Anhos!$C:$C,CONCATENATE($A34,I$1),Paises_Anhos!$D:$D)</f>
        <v>1</v>
      </c>
      <c r="J34" s="12">
        <f>SUMIF(Paises_Anhos!$C:$C,CONCATENATE($A34,J$1),Paises_Anhos!$D:$D)</f>
        <v>3</v>
      </c>
      <c r="K34" s="12">
        <f>SUMIF(Paises_Anhos!$C:$C,CONCATENATE($A34,K$1),Paises_Anhos!$D:$D)</f>
        <v>1</v>
      </c>
    </row>
    <row r="35" spans="1:11" ht="9.75">
      <c r="A35" s="12">
        <f t="shared" si="0"/>
        <v>2004</v>
      </c>
      <c r="B35" s="12">
        <f>SUMIF(Paises_Anhos!$C:$C,CONCATENATE($A35,B$1),Paises_Anhos!$D:$D)</f>
        <v>27</v>
      </c>
      <c r="C35" s="12">
        <f>SUMIF(Paises_Anhos!$C:$C,CONCATENATE($A35,C$1),Paises_Anhos!$D:$D)</f>
        <v>4</v>
      </c>
      <c r="D35" s="12">
        <f>SUMIF(Paises_Anhos!$C:$C,CONCATENATE($A35,D$1),Paises_Anhos!$D:$D)</f>
        <v>8</v>
      </c>
      <c r="E35" s="12">
        <f>SUMIF(Paises_Anhos!$C:$C,CONCATENATE($A35,E$1),Paises_Anhos!$D:$D)</f>
        <v>4</v>
      </c>
      <c r="F35" s="12">
        <f>SUMIF(Paises_Anhos!$C:$C,CONCATENATE($A35,F$1),Paises_Anhos!$D:$D)</f>
        <v>4</v>
      </c>
      <c r="G35" s="12">
        <f>SUMIF(Paises_Anhos!$C:$C,CONCATENATE($A35,G$1),Paises_Anhos!$D:$D)</f>
        <v>2</v>
      </c>
      <c r="H35" s="12">
        <f>SUMIF(Paises_Anhos!$C:$C,CONCATENATE($A35,H$1),Paises_Anhos!$D:$D)</f>
        <v>0</v>
      </c>
      <c r="I35" s="12">
        <f>SUMIF(Paises_Anhos!$C:$C,CONCATENATE($A35,I$1),Paises_Anhos!$D:$D)</f>
        <v>0</v>
      </c>
      <c r="J35" s="12">
        <f>SUMIF(Paises_Anhos!$C:$C,CONCATENATE($A35,J$1),Paises_Anhos!$D:$D)</f>
        <v>0</v>
      </c>
      <c r="K35" s="12">
        <f>SUMIF(Paises_Anhos!$C:$C,CONCATENATE($A35,K$1),Paises_Anhos!$D:$D)</f>
        <v>0</v>
      </c>
    </row>
    <row r="36" spans="1:11" ht="9.75">
      <c r="A36" s="12">
        <f t="shared" si="0"/>
        <v>2005</v>
      </c>
      <c r="B36" s="12">
        <f>SUMIF(Paises_Anhos!$C:$C,CONCATENATE($A36,B$1),Paises_Anhos!$D:$D)</f>
        <v>15</v>
      </c>
      <c r="C36" s="12">
        <f>SUMIF(Paises_Anhos!$C:$C,CONCATENATE($A36,C$1),Paises_Anhos!$D:$D)</f>
        <v>0</v>
      </c>
      <c r="D36" s="12">
        <f>SUMIF(Paises_Anhos!$C:$C,CONCATENATE($A36,D$1),Paises_Anhos!$D:$D)</f>
        <v>8</v>
      </c>
      <c r="E36" s="12">
        <f>SUMIF(Paises_Anhos!$C:$C,CONCATENATE($A36,E$1),Paises_Anhos!$D:$D)</f>
        <v>11</v>
      </c>
      <c r="F36" s="12">
        <f>SUMIF(Paises_Anhos!$C:$C,CONCATENATE($A36,F$1),Paises_Anhos!$D:$D)</f>
        <v>7</v>
      </c>
      <c r="G36" s="12">
        <f>SUMIF(Paises_Anhos!$C:$C,CONCATENATE($A36,G$1),Paises_Anhos!$D:$D)</f>
        <v>2</v>
      </c>
      <c r="H36" s="12">
        <f>SUMIF(Paises_Anhos!$C:$C,CONCATENATE($A36,H$1),Paises_Anhos!$D:$D)</f>
        <v>0</v>
      </c>
      <c r="I36" s="12">
        <f>SUMIF(Paises_Anhos!$C:$C,CONCATENATE($A36,I$1),Paises_Anhos!$D:$D)</f>
        <v>0</v>
      </c>
      <c r="J36" s="12">
        <f>SUMIF(Paises_Anhos!$C:$C,CONCATENATE($A36,J$1),Paises_Anhos!$D:$D)</f>
        <v>0</v>
      </c>
      <c r="K36" s="12">
        <f>SUMIF(Paises_Anhos!$C:$C,CONCATENATE($A36,K$1),Paises_Anhos!$D:$D)</f>
        <v>3</v>
      </c>
    </row>
    <row r="37" spans="1:11" ht="9.75">
      <c r="A37" s="12">
        <f t="shared" si="0"/>
        <v>2006</v>
      </c>
      <c r="B37" s="12">
        <f>SUMIF(Paises_Anhos!$C:$C,CONCATENATE($A37,B$1),Paises_Anhos!$D:$D)</f>
        <v>18</v>
      </c>
      <c r="C37" s="12">
        <f>SUMIF(Paises_Anhos!$C:$C,CONCATENATE($A37,C$1),Paises_Anhos!$D:$D)</f>
        <v>6</v>
      </c>
      <c r="D37" s="12">
        <f>SUMIF(Paises_Anhos!$C:$C,CONCATENATE($A37,D$1),Paises_Anhos!$D:$D)</f>
        <v>6</v>
      </c>
      <c r="E37" s="12">
        <f>SUMIF(Paises_Anhos!$C:$C,CONCATENATE($A37,E$1),Paises_Anhos!$D:$D)</f>
        <v>1</v>
      </c>
      <c r="F37" s="12">
        <f>SUMIF(Paises_Anhos!$C:$C,CONCATENATE($A37,F$1),Paises_Anhos!$D:$D)</f>
        <v>4</v>
      </c>
      <c r="G37" s="12">
        <f>SUMIF(Paises_Anhos!$C:$C,CONCATENATE($A37,G$1),Paises_Anhos!$D:$D)</f>
        <v>1</v>
      </c>
      <c r="H37" s="12">
        <f>SUMIF(Paises_Anhos!$C:$C,CONCATENATE($A37,H$1),Paises_Anhos!$D:$D)</f>
        <v>0</v>
      </c>
      <c r="I37" s="12">
        <f>SUMIF(Paises_Anhos!$C:$C,CONCATENATE($A37,I$1),Paises_Anhos!$D:$D)</f>
        <v>2</v>
      </c>
      <c r="J37" s="12">
        <f>SUMIF(Paises_Anhos!$C:$C,CONCATENATE($A37,J$1),Paises_Anhos!$D:$D)</f>
        <v>0</v>
      </c>
      <c r="K37" s="12">
        <f>SUMIF(Paises_Anhos!$C:$C,CONCATENATE($A37,K$1),Paises_Anhos!$D:$D)</f>
        <v>0</v>
      </c>
    </row>
    <row r="38" spans="1:11" ht="9.75">
      <c r="A38" s="12">
        <f t="shared" si="0"/>
        <v>2007</v>
      </c>
      <c r="B38" s="12">
        <f>SUMIF(Paises_Anhos!$C:$C,CONCATENATE($A38,B$1),Paises_Anhos!$D:$D)</f>
        <v>16</v>
      </c>
      <c r="C38" s="12">
        <f>SUMIF(Paises_Anhos!$C:$C,CONCATENATE($A38,C$1),Paises_Anhos!$D:$D)</f>
        <v>7</v>
      </c>
      <c r="D38" s="12">
        <f>SUMIF(Paises_Anhos!$C:$C,CONCATENATE($A38,D$1),Paises_Anhos!$D:$D)</f>
        <v>0</v>
      </c>
      <c r="E38" s="12">
        <f>SUMIF(Paises_Anhos!$C:$C,CONCATENATE($A38,E$1),Paises_Anhos!$D:$D)</f>
        <v>3</v>
      </c>
      <c r="F38" s="12">
        <f>SUMIF(Paises_Anhos!$C:$C,CONCATENATE($A38,F$1),Paises_Anhos!$D:$D)</f>
        <v>6</v>
      </c>
      <c r="G38" s="12">
        <f>SUMIF(Paises_Anhos!$C:$C,CONCATENATE($A38,G$1),Paises_Anhos!$D:$D)</f>
        <v>0</v>
      </c>
      <c r="H38" s="12">
        <f>SUMIF(Paises_Anhos!$C:$C,CONCATENATE($A38,H$1),Paises_Anhos!$D:$D)</f>
        <v>0</v>
      </c>
      <c r="I38" s="12">
        <f>SUMIF(Paises_Anhos!$C:$C,CONCATENATE($A38,I$1),Paises_Anhos!$D:$D)</f>
        <v>0</v>
      </c>
      <c r="J38" s="12">
        <f>SUMIF(Paises_Anhos!$C:$C,CONCATENATE($A38,J$1),Paises_Anhos!$D:$D)</f>
        <v>0</v>
      </c>
      <c r="K38" s="12">
        <f>SUMIF(Paises_Anhos!$C:$C,CONCATENATE($A38,K$1),Paises_Anhos!$D:$D)</f>
        <v>0</v>
      </c>
    </row>
    <row r="39" spans="1:11" ht="9.75">
      <c r="A39" s="12">
        <f t="shared" si="0"/>
        <v>2008</v>
      </c>
      <c r="B39" s="12">
        <f>SUMIF(Paises_Anhos!$C:$C,CONCATENATE($A39,B$1),Paises_Anhos!$D:$D)</f>
        <v>14</v>
      </c>
      <c r="C39" s="12">
        <f>SUMIF(Paises_Anhos!$C:$C,CONCATENATE($A39,C$1),Paises_Anhos!$D:$D)</f>
        <v>9</v>
      </c>
      <c r="D39" s="12">
        <f>SUMIF(Paises_Anhos!$C:$C,CONCATENATE($A39,D$1),Paises_Anhos!$D:$D)</f>
        <v>3</v>
      </c>
      <c r="E39" s="12">
        <f>SUMIF(Paises_Anhos!$C:$C,CONCATENATE($A39,E$1),Paises_Anhos!$D:$D)</f>
        <v>2</v>
      </c>
      <c r="F39" s="12">
        <f>SUMIF(Paises_Anhos!$C:$C,CONCATENATE($A39,F$1),Paises_Anhos!$D:$D)</f>
        <v>3</v>
      </c>
      <c r="G39" s="12">
        <f>SUMIF(Paises_Anhos!$C:$C,CONCATENATE($A39,G$1),Paises_Anhos!$D:$D)</f>
        <v>6</v>
      </c>
      <c r="H39" s="12">
        <f>SUMIF(Paises_Anhos!$C:$C,CONCATENATE($A39,H$1),Paises_Anhos!$D:$D)</f>
        <v>3</v>
      </c>
      <c r="I39" s="12">
        <f>SUMIF(Paises_Anhos!$C:$C,CONCATENATE($A39,I$1),Paises_Anhos!$D:$D)</f>
        <v>0</v>
      </c>
      <c r="J39" s="12">
        <f>SUMIF(Paises_Anhos!$C:$C,CONCATENATE($A39,J$1),Paises_Anhos!$D:$D)</f>
        <v>4</v>
      </c>
      <c r="K39" s="12">
        <f>SUMIF(Paises_Anhos!$C:$C,CONCATENATE($A39,K$1),Paises_Anhos!$D:$D)</f>
        <v>0</v>
      </c>
    </row>
    <row r="40" spans="1:11" ht="9.75">
      <c r="A40" s="12">
        <f t="shared" si="0"/>
        <v>2009</v>
      </c>
      <c r="B40" s="12">
        <f>SUMIF(Paises_Anhos!$C:$C,CONCATENATE($A40,B$1),Paises_Anhos!$D:$D)</f>
        <v>16</v>
      </c>
      <c r="C40" s="12">
        <f>SUMIF(Paises_Anhos!$C:$C,CONCATENATE($A40,C$1),Paises_Anhos!$D:$D)</f>
        <v>12</v>
      </c>
      <c r="D40" s="12">
        <f>SUMIF(Paises_Anhos!$C:$C,CONCATENATE($A40,D$1),Paises_Anhos!$D:$D)</f>
        <v>6</v>
      </c>
      <c r="E40" s="12">
        <f>SUMIF(Paises_Anhos!$C:$C,CONCATENATE($A40,E$1),Paises_Anhos!$D:$D)</f>
        <v>1</v>
      </c>
      <c r="F40" s="12">
        <f>SUMIF(Paises_Anhos!$C:$C,CONCATENATE($A40,F$1),Paises_Anhos!$D:$D)</f>
        <v>0</v>
      </c>
      <c r="G40" s="12">
        <f>SUMIF(Paises_Anhos!$C:$C,CONCATENATE($A40,G$1),Paises_Anhos!$D:$D)</f>
        <v>3</v>
      </c>
      <c r="H40" s="12">
        <f>SUMIF(Paises_Anhos!$C:$C,CONCATENATE($A40,H$1),Paises_Anhos!$D:$D)</f>
        <v>6</v>
      </c>
      <c r="I40" s="12">
        <f>SUMIF(Paises_Anhos!$C:$C,CONCATENATE($A40,I$1),Paises_Anhos!$D:$D)</f>
        <v>0</v>
      </c>
      <c r="J40" s="12">
        <f>SUMIF(Paises_Anhos!$C:$C,CONCATENATE($A40,J$1),Paises_Anhos!$D:$D)</f>
        <v>0</v>
      </c>
      <c r="K40" s="12">
        <f>SUMIF(Paises_Anhos!$C:$C,CONCATENATE($A40,K$1),Paises_Anhos!$D:$D)</f>
        <v>0</v>
      </c>
    </row>
    <row r="41" spans="1:11" ht="9.75">
      <c r="A41" s="12">
        <f t="shared" si="0"/>
        <v>2010</v>
      </c>
      <c r="B41" s="12">
        <f>SUMIF(Paises_Anhos!$C:$C,CONCATENATE($A41,B$1),Paises_Anhos!$D:$D)</f>
        <v>18</v>
      </c>
      <c r="C41" s="12">
        <f>SUMIF(Paises_Anhos!$C:$C,CONCATENATE($A41,C$1),Paises_Anhos!$D:$D)</f>
        <v>6</v>
      </c>
      <c r="D41" s="12">
        <f>SUMIF(Paises_Anhos!$C:$C,CONCATENATE($A41,D$1),Paises_Anhos!$D:$D)</f>
        <v>2</v>
      </c>
      <c r="E41" s="12">
        <f>SUMIF(Paises_Anhos!$C:$C,CONCATENATE($A41,E$1),Paises_Anhos!$D:$D)</f>
        <v>3</v>
      </c>
      <c r="F41" s="12">
        <f>SUMIF(Paises_Anhos!$C:$C,CONCATENATE($A41,F$1),Paises_Anhos!$D:$D)</f>
        <v>2</v>
      </c>
      <c r="G41" s="12">
        <f>SUMIF(Paises_Anhos!$C:$C,CONCATENATE($A41,G$1),Paises_Anhos!$D:$D)</f>
        <v>0</v>
      </c>
      <c r="H41" s="12">
        <f>SUMIF(Paises_Anhos!$C:$C,CONCATENATE($A41,H$1),Paises_Anhos!$D:$D)</f>
        <v>0</v>
      </c>
      <c r="I41" s="12">
        <f>SUMIF(Paises_Anhos!$C:$C,CONCATENATE($A41,I$1),Paises_Anhos!$D:$D)</f>
        <v>0</v>
      </c>
      <c r="J41" s="12">
        <f>SUMIF(Paises_Anhos!$C:$C,CONCATENATE($A41,J$1),Paises_Anhos!$D:$D)</f>
        <v>0</v>
      </c>
      <c r="K41" s="12">
        <f>SUMIF(Paises_Anhos!$C:$C,CONCATENATE($A41,K$1),Paises_Anhos!$D:$D)</f>
        <v>0</v>
      </c>
    </row>
    <row r="42" spans="1:11" ht="9.75">
      <c r="A42" s="12">
        <f t="shared" si="0"/>
        <v>2011</v>
      </c>
      <c r="B42" s="12">
        <f>SUMIF(Paises_Anhos!$C:$C,CONCATENATE($A42,B$1),Paises_Anhos!$D:$D)</f>
        <v>15</v>
      </c>
      <c r="C42" s="12">
        <f>SUMIF(Paises_Anhos!$C:$C,CONCATENATE($A42,C$1),Paises_Anhos!$D:$D)</f>
        <v>5</v>
      </c>
      <c r="D42" s="12">
        <f>SUMIF(Paises_Anhos!$C:$C,CONCATENATE($A42,D$1),Paises_Anhos!$D:$D)</f>
        <v>6</v>
      </c>
      <c r="E42" s="12">
        <f>SUMIF(Paises_Anhos!$C:$C,CONCATENATE($A42,E$1),Paises_Anhos!$D:$D)</f>
        <v>4</v>
      </c>
      <c r="F42" s="12">
        <f>SUMIF(Paises_Anhos!$C:$C,CONCATENATE($A42,F$1),Paises_Anhos!$D:$D)</f>
        <v>0</v>
      </c>
      <c r="G42" s="12">
        <f>SUMIF(Paises_Anhos!$C:$C,CONCATENATE($A42,G$1),Paises_Anhos!$D:$D)</f>
        <v>0</v>
      </c>
      <c r="H42" s="12">
        <f>SUMIF(Paises_Anhos!$C:$C,CONCATENATE($A42,H$1),Paises_Anhos!$D:$D)</f>
        <v>4</v>
      </c>
      <c r="I42" s="12">
        <f>SUMIF(Paises_Anhos!$C:$C,CONCATENATE($A42,I$1),Paises_Anhos!$D:$D)</f>
        <v>4</v>
      </c>
      <c r="J42" s="12">
        <f>SUMIF(Paises_Anhos!$C:$C,CONCATENATE($A42,J$1),Paises_Anhos!$D:$D)</f>
        <v>1</v>
      </c>
      <c r="K42" s="12">
        <f>SUMIF(Paises_Anhos!$C:$C,CONCATENATE($A42,K$1),Paises_Anhos!$D:$D)</f>
        <v>3</v>
      </c>
    </row>
    <row r="43" spans="1:11" ht="9.75">
      <c r="A43" s="12">
        <f t="shared" si="0"/>
        <v>2012</v>
      </c>
      <c r="B43" s="12">
        <f>SUMIF(Paises_Anhos!$C:$C,CONCATENATE($A43,B$1),Paises_Anhos!$D:$D)</f>
        <v>19</v>
      </c>
      <c r="C43" s="12">
        <f>SUMIF(Paises_Anhos!$C:$C,CONCATENATE($A43,C$1),Paises_Anhos!$D:$D)</f>
        <v>8</v>
      </c>
      <c r="D43" s="12">
        <f>SUMIF(Paises_Anhos!$C:$C,CONCATENATE($A43,D$1),Paises_Anhos!$D:$D)</f>
        <v>6</v>
      </c>
      <c r="E43" s="12">
        <f>SUMIF(Paises_Anhos!$C:$C,CONCATENATE($A43,E$1),Paises_Anhos!$D:$D)</f>
        <v>6</v>
      </c>
      <c r="F43" s="12">
        <f>SUMIF(Paises_Anhos!$C:$C,CONCATENATE($A43,F$1),Paises_Anhos!$D:$D)</f>
        <v>2</v>
      </c>
      <c r="G43" s="12">
        <f>SUMIF(Paises_Anhos!$C:$C,CONCATENATE($A43,G$1),Paises_Anhos!$D:$D)</f>
        <v>2</v>
      </c>
      <c r="H43" s="12">
        <f>SUMIF(Paises_Anhos!$C:$C,CONCATENATE($A43,H$1),Paises_Anhos!$D:$D)</f>
        <v>0</v>
      </c>
      <c r="I43" s="12">
        <f>SUMIF(Paises_Anhos!$C:$C,CONCATENATE($A43,I$1),Paises_Anhos!$D:$D)</f>
        <v>4</v>
      </c>
      <c r="J43" s="12">
        <f>SUMIF(Paises_Anhos!$C:$C,CONCATENATE($A43,J$1),Paises_Anhos!$D:$D)</f>
        <v>0</v>
      </c>
      <c r="K43" s="12">
        <f>SUMIF(Paises_Anhos!$C:$C,CONCATENATE($A43,K$1),Paises_Anhos!$D:$D)</f>
        <v>0</v>
      </c>
    </row>
    <row r="44" spans="1:11" ht="9.75">
      <c r="A44" s="12">
        <f t="shared" si="0"/>
        <v>2013</v>
      </c>
      <c r="B44" s="12">
        <f>SUMIF(Paises_Anhos!$C:$C,CONCATENATE($A44,B$1),Paises_Anhos!$D:$D)</f>
        <v>32</v>
      </c>
      <c r="C44" s="12">
        <f>SUMIF(Paises_Anhos!$C:$C,CONCATENATE($A44,C$1),Paises_Anhos!$D:$D)</f>
        <v>8</v>
      </c>
      <c r="D44" s="12">
        <f>SUMIF(Paises_Anhos!$C:$C,CONCATENATE($A44,D$1),Paises_Anhos!$D:$D)</f>
        <v>8</v>
      </c>
      <c r="E44" s="12">
        <f>SUMIF(Paises_Anhos!$C:$C,CONCATENATE($A44,E$1),Paises_Anhos!$D:$D)</f>
        <v>8</v>
      </c>
      <c r="F44" s="12">
        <f>SUMIF(Paises_Anhos!$C:$C,CONCATENATE($A44,F$1),Paises_Anhos!$D:$D)</f>
        <v>4</v>
      </c>
      <c r="G44" s="12">
        <f>SUMIF(Paises_Anhos!$C:$C,CONCATENATE($A44,G$1),Paises_Anhos!$D:$D)</f>
        <v>4</v>
      </c>
      <c r="H44" s="12">
        <f>SUMIF(Paises_Anhos!$C:$C,CONCATENATE($A44,H$1),Paises_Anhos!$D:$D)</f>
        <v>7</v>
      </c>
      <c r="I44" s="12">
        <f>SUMIF(Paises_Anhos!$C:$C,CONCATENATE($A44,I$1),Paises_Anhos!$D:$D)</f>
        <v>4</v>
      </c>
      <c r="J44" s="12">
        <f>SUMIF(Paises_Anhos!$C:$C,CONCATENATE($A44,J$1),Paises_Anhos!$D:$D)</f>
        <v>2</v>
      </c>
      <c r="K44" s="12">
        <f>SUMIF(Paises_Anhos!$C:$C,CONCATENATE($A44,K$1),Paises_Anhos!$D:$D)</f>
        <v>0</v>
      </c>
    </row>
    <row r="45" spans="1:11" ht="9.75">
      <c r="A45" s="12">
        <f t="shared" si="0"/>
        <v>2014</v>
      </c>
      <c r="B45" s="12">
        <f>SUMIF(Paises_Anhos!$C:$C,CONCATENATE($A45,B$1),Paises_Anhos!$D:$D)</f>
        <v>27</v>
      </c>
      <c r="C45" s="12">
        <f>SUMIF(Paises_Anhos!$C:$C,CONCATENATE($A45,C$1),Paises_Anhos!$D:$D)</f>
        <v>12</v>
      </c>
      <c r="D45" s="12">
        <f>SUMIF(Paises_Anhos!$C:$C,CONCATENATE($A45,D$1),Paises_Anhos!$D:$D)</f>
        <v>8</v>
      </c>
      <c r="E45" s="12">
        <f>SUMIF(Paises_Anhos!$C:$C,CONCATENATE($A45,E$1),Paises_Anhos!$D:$D)</f>
        <v>12</v>
      </c>
      <c r="F45" s="12">
        <f>SUMIF(Paises_Anhos!$C:$C,CONCATENATE($A45,F$1),Paises_Anhos!$D:$D)</f>
        <v>8</v>
      </c>
      <c r="G45" s="12">
        <f>SUMIF(Paises_Anhos!$C:$C,CONCATENATE($A45,G$1),Paises_Anhos!$D:$D)</f>
        <v>0</v>
      </c>
      <c r="H45" s="12">
        <f>SUMIF(Paises_Anhos!$C:$C,CONCATENATE($A45,H$1),Paises_Anhos!$D:$D)</f>
        <v>4</v>
      </c>
      <c r="I45" s="12">
        <f>SUMIF(Paises_Anhos!$C:$C,CONCATENATE($A45,I$1),Paises_Anhos!$D:$D)</f>
        <v>0</v>
      </c>
      <c r="J45" s="12">
        <f>SUMIF(Paises_Anhos!$C:$C,CONCATENATE($A45,J$1),Paises_Anhos!$D:$D)</f>
        <v>0</v>
      </c>
      <c r="K45" s="12">
        <f>SUMIF(Paises_Anhos!$C:$C,CONCATENATE($A45,K$1),Paises_Anhos!$D:$D)</f>
        <v>0</v>
      </c>
    </row>
    <row r="46" spans="1:11" ht="9.75">
      <c r="A46" s="12">
        <f>A45+1</f>
        <v>2015</v>
      </c>
      <c r="B46" s="12">
        <f>SUMIF(Paises_Anhos!$C:$C,CONCATENATE($A46,B$1),Paises_Anhos!$D:$D)</f>
        <v>16</v>
      </c>
      <c r="C46" s="12">
        <f>SUMIF(Paises_Anhos!$C:$C,CONCATENATE($A46,C$1),Paises_Anhos!$D:$D)</f>
        <v>6</v>
      </c>
      <c r="D46" s="12">
        <f>SUMIF(Paises_Anhos!$C:$C,CONCATENATE($A46,D$1),Paises_Anhos!$D:$D)</f>
        <v>6</v>
      </c>
      <c r="E46" s="12">
        <f>SUMIF(Paises_Anhos!$C:$C,CONCATENATE($A46,E$1),Paises_Anhos!$D:$D)</f>
        <v>0</v>
      </c>
      <c r="F46" s="12">
        <f>SUMIF(Paises_Anhos!$C:$C,CONCATENATE($A46,F$1),Paises_Anhos!$D:$D)</f>
        <v>4</v>
      </c>
      <c r="G46" s="12">
        <f>SUMIF(Paises_Anhos!$C:$C,CONCATENATE($A46,G$1),Paises_Anhos!$D:$D)</f>
        <v>2</v>
      </c>
      <c r="H46" s="12">
        <f>SUMIF(Paises_Anhos!$C:$C,CONCATENATE($A46,H$1),Paises_Anhos!$D:$D)</f>
        <v>2</v>
      </c>
      <c r="I46" s="12">
        <f>SUMIF(Paises_Anhos!$C:$C,CONCATENATE($A46,I$1),Paises_Anhos!$D:$D)</f>
        <v>0</v>
      </c>
      <c r="J46" s="12">
        <f>SUMIF(Paises_Anhos!$C:$C,CONCATENATE($A46,J$1),Paises_Anhos!$D:$D)</f>
        <v>2</v>
      </c>
      <c r="K46" s="12">
        <f>SUMIF(Paises_Anhos!$C:$C,CONCATENATE($A46,K$1),Paises_Anhos!$D:$D)</f>
        <v>0</v>
      </c>
    </row>
    <row r="47" spans="1:11" ht="9.75">
      <c r="A47" s="12">
        <v>2016</v>
      </c>
      <c r="B47" s="12">
        <f>SUMIF(Paises_Anhos!$C:$C,CONCATENATE($A47,B$1),Paises_Anhos!$D:$D)</f>
        <v>13</v>
      </c>
      <c r="C47" s="12">
        <f>SUMIF(Paises_Anhos!$C:$C,CONCATENATE($A47,C$1),Paises_Anhos!$D:$D)</f>
        <v>4</v>
      </c>
      <c r="D47" s="12">
        <f>SUMIF(Paises_Anhos!$C:$C,CONCATENATE($A47,D$1),Paises_Anhos!$D:$D)</f>
        <v>2</v>
      </c>
      <c r="E47" s="12">
        <f>SUMIF(Paises_Anhos!$C:$C,CONCATENATE($A47,E$1),Paises_Anhos!$D:$D)</f>
        <v>6</v>
      </c>
      <c r="F47" s="12">
        <f>SUMIF(Paises_Anhos!$C:$C,CONCATENATE($A47,F$1),Paises_Anhos!$D:$D)</f>
        <v>0</v>
      </c>
      <c r="G47" s="12">
        <f>SUMIF(Paises_Anhos!$C:$C,CONCATENATE($A47,G$1),Paises_Anhos!$D:$D)</f>
        <v>4</v>
      </c>
      <c r="H47" s="12">
        <f>SUMIF(Paises_Anhos!$C:$C,CONCATENATE($A47,H$1),Paises_Anhos!$D:$D)</f>
        <v>2</v>
      </c>
      <c r="I47" s="12">
        <f>SUMIF(Paises_Anhos!$C:$C,CONCATENATE($A47,I$1),Paises_Anhos!$D:$D)</f>
        <v>0</v>
      </c>
      <c r="J47" s="12">
        <f>SUMIF(Paises_Anhos!$C:$C,CONCATENATE($A47,J$1),Paises_Anhos!$D:$D)</f>
        <v>2</v>
      </c>
      <c r="K47" s="12">
        <f>SUMIF(Paises_Anhos!$C:$C,CONCATENATE($A47,K$1),Paises_Anhos!$D:$D)</f>
        <v>0</v>
      </c>
    </row>
    <row r="48" spans="1:11" ht="9.75">
      <c r="A48" s="12">
        <v>2017</v>
      </c>
      <c r="B48" s="12">
        <f>SUMIF(Paises_Anhos!$C:$C,CONCATENATE($A48,B$1),Paises_Anhos!$D:$D)</f>
        <v>14</v>
      </c>
      <c r="C48" s="12">
        <f>SUMIF(Paises_Anhos!$C:$C,CONCATENATE($A48,C$1),Paises_Anhos!$D:$D)</f>
        <v>0</v>
      </c>
      <c r="D48" s="12">
        <f>SUMIF(Paises_Anhos!$C:$C,CONCATENATE($A48,D$1),Paises_Anhos!$D:$D)</f>
        <v>4</v>
      </c>
      <c r="E48" s="12">
        <f>SUMIF(Paises_Anhos!$C:$C,CONCATENATE($A48,E$1),Paises_Anhos!$D:$D)</f>
        <v>3</v>
      </c>
      <c r="F48" s="12">
        <f>SUMIF(Paises_Anhos!$C:$C,CONCATENATE($A48,F$1),Paises_Anhos!$D:$D)</f>
        <v>6</v>
      </c>
      <c r="G48" s="12">
        <f>SUMIF(Paises_Anhos!$C:$C,CONCATENATE($A48,G$1),Paises_Anhos!$D:$D)</f>
        <v>2</v>
      </c>
      <c r="H48" s="12">
        <f>SUMIF(Paises_Anhos!$C:$C,CONCATENATE($A48,H$1),Paises_Anhos!$D:$D)</f>
        <v>0</v>
      </c>
      <c r="I48" s="12">
        <f>SUMIF(Paises_Anhos!$C:$C,CONCATENATE($A48,I$1),Paises_Anhos!$D:$D)</f>
        <v>0</v>
      </c>
      <c r="J48" s="12">
        <f>SUMIF(Paises_Anhos!$C:$C,CONCATENATE($A48,J$1),Paises_Anhos!$D:$D)</f>
        <v>0</v>
      </c>
      <c r="K48" s="12">
        <f>SUMIF(Paises_Anhos!$C:$C,CONCATENATE($A48,K$1),Paises_Anhos!$D:$D)</f>
        <v>0</v>
      </c>
    </row>
    <row r="49" spans="1:11" ht="9.75">
      <c r="A49" s="12">
        <v>2018</v>
      </c>
      <c r="B49" s="12">
        <f>SUMIF(Paises_Anhos!$C:$C,CONCATENATE($A49,B$1),Paises_Anhos!$D:$D)</f>
        <v>13</v>
      </c>
      <c r="C49" s="12">
        <f>SUMIF(Paises_Anhos!$C:$C,CONCATENATE($A49,C$1),Paises_Anhos!$D:$D)</f>
        <v>4</v>
      </c>
      <c r="D49" s="12">
        <f>SUMIF(Paises_Anhos!$C:$C,CONCATENATE($A49,D$1),Paises_Anhos!$D:$D)</f>
        <v>2</v>
      </c>
      <c r="E49" s="12">
        <f>SUMIF(Paises_Anhos!$C:$C,CONCATENATE($A49,E$1),Paises_Anhos!$D:$D)</f>
        <v>2</v>
      </c>
      <c r="F49" s="12">
        <f>SUMIF(Paises_Anhos!$C:$C,CONCATENATE($A49,F$1),Paises_Anhos!$D:$D)</f>
        <v>0</v>
      </c>
      <c r="G49" s="12">
        <f>SUMIF(Paises_Anhos!$C:$C,CONCATENATE($A49,G$1),Paises_Anhos!$D:$D)</f>
        <v>4</v>
      </c>
      <c r="H49" s="12">
        <f>SUMIF(Paises_Anhos!$C:$C,CONCATENATE($A49,H$1),Paises_Anhos!$D:$D)</f>
        <v>2</v>
      </c>
      <c r="I49" s="12">
        <f>SUMIF(Paises_Anhos!$C:$C,CONCATENATE($A49,I$1),Paises_Anhos!$D:$D)</f>
        <v>0</v>
      </c>
      <c r="J49" s="12">
        <f>SUMIF(Paises_Anhos!$C:$C,CONCATENATE($A49,J$1),Paises_Anhos!$D:$D)</f>
        <v>0</v>
      </c>
      <c r="K49" s="12">
        <f>SUMIF(Paises_Anhos!$C:$C,CONCATENATE($A49,K$1),Paises_Anhos!$D:$D)</f>
        <v>0</v>
      </c>
    </row>
    <row r="50" spans="1:11" ht="9.75">
      <c r="A50" s="12">
        <v>2019</v>
      </c>
      <c r="B50" s="12">
        <f>SUMIF(Paises_Anhos!$C:$C,CONCATENATE($A50,B$1),Paises_Anhos!$D:$D)</f>
        <v>8</v>
      </c>
      <c r="C50" s="12">
        <f>SUMIF(Paises_Anhos!$C:$C,CONCATENATE($A50,C$1),Paises_Anhos!$D:$D)</f>
        <v>6</v>
      </c>
      <c r="D50" s="12">
        <f>SUMIF(Paises_Anhos!$C:$C,CONCATENATE($A50,D$1),Paises_Anhos!$D:$D)</f>
        <v>6</v>
      </c>
      <c r="E50" s="12">
        <f>SUMIF(Paises_Anhos!$C:$C,CONCATENATE($A50,E$1),Paises_Anhos!$D:$D)</f>
        <v>4</v>
      </c>
      <c r="F50" s="12">
        <f>SUMIF(Paises_Anhos!$C:$C,CONCATENATE($A50,F$1),Paises_Anhos!$D:$D)</f>
        <v>2</v>
      </c>
      <c r="G50" s="12">
        <f>SUMIF(Paises_Anhos!$C:$C,CONCATENATE($A50,G$1),Paises_Anhos!$D:$D)</f>
        <v>4</v>
      </c>
      <c r="H50" s="12">
        <f>SUMIF(Paises_Anhos!$C:$C,CONCATENATE($A50,H$1),Paises_Anhos!$D:$D)</f>
        <v>0</v>
      </c>
      <c r="I50" s="12">
        <f>SUMIF(Paises_Anhos!$C:$C,CONCATENATE($A50,I$1),Paises_Anhos!$D:$D)</f>
        <v>0</v>
      </c>
      <c r="J50" s="12">
        <f>SUMIF(Paises_Anhos!$C:$C,CONCATENATE($A50,J$1),Paises_Anhos!$D:$D)</f>
        <v>0</v>
      </c>
      <c r="K50" s="12">
        <f>SUMIF(Paises_Anhos!$C:$C,CONCATENATE($A50,K$1),Paises_Anhos!$D:$D)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B11" sqref="B11"/>
    </sheetView>
  </sheetViews>
  <sheetFormatPr defaultColWidth="8.8515625" defaultRowHeight="12.75"/>
  <cols>
    <col min="1" max="1" width="11.8515625" style="9" customWidth="1"/>
    <col min="2" max="2" width="5.140625" style="9" bestFit="1" customWidth="1"/>
    <col min="3" max="3" width="10.7109375" style="9" bestFit="1" customWidth="1"/>
    <col min="4" max="4" width="7.00390625" style="9" bestFit="1" customWidth="1"/>
    <col min="5" max="5" width="7.28125" style="9" bestFit="1" customWidth="1"/>
    <col min="6" max="6" width="8.8515625" style="9" bestFit="1" customWidth="1"/>
    <col min="7" max="7" width="14.28125" style="9" bestFit="1" customWidth="1"/>
    <col min="8" max="8" width="8.57421875" style="9" bestFit="1" customWidth="1"/>
    <col min="9" max="9" width="11.140625" style="9" customWidth="1"/>
    <col min="10" max="10" width="9.7109375" style="9" bestFit="1" customWidth="1"/>
    <col min="11" max="11" width="5.7109375" style="9" bestFit="1" customWidth="1"/>
  </cols>
  <sheetData>
    <row r="1" spans="1:11" ht="20.25">
      <c r="A1" s="1" t="s">
        <v>638</v>
      </c>
      <c r="B1" s="12" t="s">
        <v>18</v>
      </c>
      <c r="C1" s="12" t="s">
        <v>33</v>
      </c>
      <c r="D1" s="12" t="s">
        <v>22</v>
      </c>
      <c r="E1" s="12" t="s">
        <v>49</v>
      </c>
      <c r="F1" s="12" t="s">
        <v>62</v>
      </c>
      <c r="G1" s="12" t="s">
        <v>75</v>
      </c>
      <c r="H1" s="12" t="s">
        <v>44</v>
      </c>
      <c r="I1" s="1" t="s">
        <v>28</v>
      </c>
      <c r="J1" s="12" t="s">
        <v>38</v>
      </c>
      <c r="K1" s="12" t="s">
        <v>14</v>
      </c>
    </row>
    <row r="2" spans="1:11" ht="12.75">
      <c r="A2" s="5">
        <v>1971</v>
      </c>
      <c r="B2" s="5">
        <f>SUMIF(Paises_Anhos!$C:$C,CONCATENATE($A2,B$1),Paises_Anhos!$D:$D)</f>
        <v>1</v>
      </c>
      <c r="C2" s="5">
        <f>SUMIF(Paises_Anhos!$C:$C,CONCATENATE($A2,C$1),Paises_Anhos!$D:$D)</f>
        <v>0</v>
      </c>
      <c r="D2" s="5">
        <f>SUMIF(Paises_Anhos!$C:$C,CONCATENATE($A2,D$1),Paises_Anhos!$D:$D)</f>
        <v>0</v>
      </c>
      <c r="E2" s="5">
        <f>SUMIF(Paises_Anhos!$C:$C,CONCATENATE($A2,E$1),Paises_Anhos!$D:$D)</f>
        <v>0</v>
      </c>
      <c r="F2" s="5">
        <f>SUMIF(Paises_Anhos!$C:$C,CONCATENATE($A2,F$1),Paises_Anhos!$D:$D)</f>
        <v>0</v>
      </c>
      <c r="G2" s="5">
        <f>SUMIF(Paises_Anhos!$C:$C,CONCATENATE($A2,G$1),Paises_Anhos!$D:$D)</f>
        <v>0</v>
      </c>
      <c r="H2" s="5">
        <f>SUMIF(Paises_Anhos!$C:$C,CONCATENATE($A2,H$1),Paises_Anhos!$D:$D)</f>
        <v>0</v>
      </c>
      <c r="I2" s="5">
        <f>SUMIF(Paises_Anhos!$C:$C,CONCATENATE($A2,I$1),Paises_Anhos!$D:$D)</f>
        <v>0</v>
      </c>
      <c r="J2" s="5">
        <f>SUMIF(Paises_Anhos!$C:$C,CONCATENATE($A2,J$1),Paises_Anhos!$D:$D)</f>
        <v>0</v>
      </c>
      <c r="K2" s="5">
        <f>SUMIF(Paises_Anhos!$C:$C,CONCATENATE($A2,K$1),Paises_Anhos!$D:$D)</f>
        <v>0</v>
      </c>
    </row>
    <row r="3" spans="1:11" ht="12.75">
      <c r="A3" s="5">
        <f>A2+1</f>
        <v>1972</v>
      </c>
      <c r="B3" s="5">
        <v>1</v>
      </c>
      <c r="C3" s="5">
        <f>SUMIF(Paises_Anhos!$C:$C,CONCATENATE($A3,C$1),Paises_Anhos!$D:$D)</f>
        <v>0</v>
      </c>
      <c r="D3" s="5">
        <f>SUMIF(Paises_Anhos!$C:$C,CONCATENATE($A3,D$1),Paises_Anhos!$D:$D)</f>
        <v>0</v>
      </c>
      <c r="E3" s="5">
        <f>SUMIF(Paises_Anhos!$C:$C,CONCATENATE($A3,E$1),Paises_Anhos!$D:$D)</f>
        <v>0</v>
      </c>
      <c r="F3" s="5">
        <f>SUMIF(Paises_Anhos!$C:$C,CONCATENATE($A3,F$1),Paises_Anhos!$D:$D)</f>
        <v>0</v>
      </c>
      <c r="G3" s="5">
        <f>SUMIF(Paises_Anhos!$C:$C,CONCATENATE($A3,G$1),Paises_Anhos!$D:$D)</f>
        <v>0</v>
      </c>
      <c r="H3" s="5">
        <f>SUMIF(Paises_Anhos!$C:$C,CONCATENATE($A3,H$1),Paises_Anhos!$D:$D)</f>
        <v>0</v>
      </c>
      <c r="I3" s="5">
        <f>SUMIF(Paises_Anhos!$C:$C,CONCATENATE($A3,I$1),Paises_Anhos!$D:$D)</f>
        <v>0</v>
      </c>
      <c r="J3" s="5">
        <f>SUMIF(Paises_Anhos!$C:$C,CONCATENATE($A3,J$1),Paises_Anhos!$D:$D)</f>
        <v>0</v>
      </c>
      <c r="K3" s="5">
        <f>SUMIF(Paises_Anhos!$C:$C,CONCATENATE($A3,K$1),Paises_Anhos!$D:$D)</f>
        <v>0</v>
      </c>
    </row>
    <row r="4" spans="1:11" ht="12.75">
      <c r="A4" s="5">
        <f aca="true" t="shared" si="0" ref="A4:A50">A3+1</f>
        <v>1973</v>
      </c>
      <c r="B4" s="5">
        <v>1</v>
      </c>
      <c r="C4" s="5">
        <f>SUMIF(Paises_Anhos!$C:$C,CONCATENATE($A4,C$1),Paises_Anhos!$D:$D)</f>
        <v>0</v>
      </c>
      <c r="D4" s="5">
        <f>SUMIF(Paises_Anhos!$C:$C,CONCATENATE($A4,D$1),Paises_Anhos!$D:$D)</f>
        <v>0</v>
      </c>
      <c r="E4" s="5">
        <f>SUMIF(Paises_Anhos!$C:$C,CONCATENATE($A4,E$1),Paises_Anhos!$D:$D)</f>
        <v>0</v>
      </c>
      <c r="F4" s="5">
        <f>SUMIF(Paises_Anhos!$C:$C,CONCATENATE($A4,F$1),Paises_Anhos!$D:$D)</f>
        <v>0</v>
      </c>
      <c r="G4" s="5">
        <f>SUMIF(Paises_Anhos!$C:$C,CONCATENATE($A4,G$1),Paises_Anhos!$D:$D)</f>
        <v>0</v>
      </c>
      <c r="H4" s="5">
        <f>SUMIF(Paises_Anhos!$C:$C,CONCATENATE($A4,H$1),Paises_Anhos!$D:$D)</f>
        <v>0</v>
      </c>
      <c r="I4" s="5">
        <f>SUMIF(Paises_Anhos!$C:$C,CONCATENATE($A4,I$1),Paises_Anhos!$D:$D)</f>
        <v>0</v>
      </c>
      <c r="J4" s="5">
        <f>SUMIF(Paises_Anhos!$C:$C,CONCATENATE($A4,J$1),Paises_Anhos!$D:$D)</f>
        <v>0</v>
      </c>
      <c r="K4" s="5">
        <f>SUMIF(Paises_Anhos!$C:$C,CONCATENATE($A4,K$1),Paises_Anhos!$D:$D)</f>
        <v>0</v>
      </c>
    </row>
    <row r="5" spans="1:11" ht="12.75">
      <c r="A5" s="5">
        <f t="shared" si="0"/>
        <v>1974</v>
      </c>
      <c r="B5" s="5">
        <v>1</v>
      </c>
      <c r="C5" s="5">
        <f>SUMIF(Paises_Anhos!$C:$C,CONCATENATE($A5,C$1),Paises_Anhos!$D:$D)</f>
        <v>0</v>
      </c>
      <c r="D5" s="5">
        <f>SUMIF(Paises_Anhos!$C:$C,CONCATENATE($A5,D$1),Paises_Anhos!$D:$D)</f>
        <v>0</v>
      </c>
      <c r="E5" s="5">
        <f>SUMIF(Paises_Anhos!$C:$C,CONCATENATE($A5,E$1),Paises_Anhos!$D:$D)</f>
        <v>0</v>
      </c>
      <c r="F5" s="5">
        <f>SUMIF(Paises_Anhos!$C:$C,CONCATENATE($A5,F$1),Paises_Anhos!$D:$D)</f>
        <v>0</v>
      </c>
      <c r="G5" s="5">
        <f>SUMIF(Paises_Anhos!$C:$C,CONCATENATE($A5,G$1),Paises_Anhos!$D:$D)</f>
        <v>0</v>
      </c>
      <c r="H5" s="5">
        <f>SUMIF(Paises_Anhos!$C:$C,CONCATENATE($A5,H$1),Paises_Anhos!$D:$D)</f>
        <v>0</v>
      </c>
      <c r="I5" s="5">
        <f>SUMIF(Paises_Anhos!$C:$C,CONCATENATE($A5,I$1),Paises_Anhos!$D:$D)</f>
        <v>0</v>
      </c>
      <c r="J5" s="5">
        <f>SUMIF(Paises_Anhos!$C:$C,CONCATENATE($A5,J$1),Paises_Anhos!$D:$D)</f>
        <v>0</v>
      </c>
      <c r="K5" s="5">
        <f>SUMIF(Paises_Anhos!$C:$C,CONCATENATE($A5,K$1),Paises_Anhos!$D:$D)</f>
        <v>0</v>
      </c>
    </row>
    <row r="6" spans="1:11" ht="12.75">
      <c r="A6" s="5">
        <f t="shared" si="0"/>
        <v>1975</v>
      </c>
      <c r="B6" s="5">
        <f>B2+Evolucion_Paises!B6</f>
        <v>1</v>
      </c>
      <c r="C6" s="5">
        <f>C2+Evolucion_Paises!C6</f>
        <v>0</v>
      </c>
      <c r="D6" s="5">
        <f>D2+Evolucion_Paises!D6</f>
        <v>0</v>
      </c>
      <c r="E6" s="5">
        <f>E2+Evolucion_Paises!E6</f>
        <v>0</v>
      </c>
      <c r="F6" s="5">
        <f>F2+Evolucion_Paises!F6</f>
        <v>0</v>
      </c>
      <c r="G6" s="5">
        <f>G2+Evolucion_Paises!G6</f>
        <v>0</v>
      </c>
      <c r="H6" s="5">
        <f>H2+Evolucion_Paises!H6</f>
        <v>0</v>
      </c>
      <c r="I6" s="5">
        <f>I2+Evolucion_Paises!I6</f>
        <v>0</v>
      </c>
      <c r="J6" s="5">
        <f>J2+Evolucion_Paises!J6</f>
        <v>0</v>
      </c>
      <c r="K6" s="5">
        <f>K2+Evolucion_Paises!K6</f>
        <v>0</v>
      </c>
    </row>
    <row r="7" spans="1:11" ht="12.75">
      <c r="A7" s="5">
        <f t="shared" si="0"/>
        <v>1976</v>
      </c>
      <c r="B7" s="5">
        <f>B6+Evolucion_Paises!B7</f>
        <v>1</v>
      </c>
      <c r="C7" s="5">
        <f>C6+Evolucion_Paises!C7</f>
        <v>0</v>
      </c>
      <c r="D7" s="5">
        <f>D6+Evolucion_Paises!D7</f>
        <v>0</v>
      </c>
      <c r="E7" s="5">
        <f>E6+Evolucion_Paises!E7</f>
        <v>0</v>
      </c>
      <c r="F7" s="5">
        <f>F6+Evolucion_Paises!F7</f>
        <v>0</v>
      </c>
      <c r="G7" s="5">
        <f>G6+Evolucion_Paises!G7</f>
        <v>0</v>
      </c>
      <c r="H7" s="5">
        <f>H6+Evolucion_Paises!H7</f>
        <v>0</v>
      </c>
      <c r="I7" s="5">
        <f>I6+Evolucion_Paises!I7</f>
        <v>0</v>
      </c>
      <c r="J7" s="5">
        <f>J6+Evolucion_Paises!J7</f>
        <v>0</v>
      </c>
      <c r="K7" s="5">
        <f>K6+Evolucion_Paises!K7</f>
        <v>0</v>
      </c>
    </row>
    <row r="8" spans="1:11" ht="12.75">
      <c r="A8" s="5">
        <f t="shared" si="0"/>
        <v>1977</v>
      </c>
      <c r="B8" s="5">
        <f>B7+Evolucion_Paises!B8</f>
        <v>2</v>
      </c>
      <c r="C8" s="5">
        <f>C7+Evolucion_Paises!C8</f>
        <v>0</v>
      </c>
      <c r="D8" s="5">
        <f>D7+Evolucion_Paises!D8</f>
        <v>0</v>
      </c>
      <c r="E8" s="5">
        <f>E7+Evolucion_Paises!E8</f>
        <v>1</v>
      </c>
      <c r="F8" s="5">
        <f>F7+Evolucion_Paises!F8</f>
        <v>0</v>
      </c>
      <c r="G8" s="5">
        <f>G7+Evolucion_Paises!G8</f>
        <v>0</v>
      </c>
      <c r="H8" s="5">
        <f>H7+Evolucion_Paises!H8</f>
        <v>0</v>
      </c>
      <c r="I8" s="5">
        <f>I7+Evolucion_Paises!I8</f>
        <v>0</v>
      </c>
      <c r="J8" s="5">
        <f>J7+Evolucion_Paises!J8</f>
        <v>0</v>
      </c>
      <c r="K8" s="5">
        <f>K7+Evolucion_Paises!K8</f>
        <v>0</v>
      </c>
    </row>
    <row r="9" spans="1:11" ht="12.75">
      <c r="A9" s="5">
        <f t="shared" si="0"/>
        <v>1978</v>
      </c>
      <c r="B9" s="5">
        <f>B8+Evolucion_Paises!B9</f>
        <v>2</v>
      </c>
      <c r="C9" s="5">
        <f>C8+Evolucion_Paises!C9</f>
        <v>0</v>
      </c>
      <c r="D9" s="5">
        <f>D8+Evolucion_Paises!D9</f>
        <v>0</v>
      </c>
      <c r="E9" s="5">
        <f>E8+Evolucion_Paises!E9</f>
        <v>1</v>
      </c>
      <c r="F9" s="5">
        <f>F8+Evolucion_Paises!F9</f>
        <v>0</v>
      </c>
      <c r="G9" s="5">
        <f>G8+Evolucion_Paises!G9</f>
        <v>0</v>
      </c>
      <c r="H9" s="5">
        <f>H8+Evolucion_Paises!H9</f>
        <v>0</v>
      </c>
      <c r="I9" s="5">
        <f>I8+Evolucion_Paises!I9</f>
        <v>0</v>
      </c>
      <c r="J9" s="5">
        <f>J8+Evolucion_Paises!J9</f>
        <v>0</v>
      </c>
      <c r="K9" s="5">
        <f>K8+Evolucion_Paises!K9</f>
        <v>0</v>
      </c>
    </row>
    <row r="10" spans="1:11" ht="12.75">
      <c r="A10" s="5">
        <f t="shared" si="0"/>
        <v>1979</v>
      </c>
      <c r="B10" s="5">
        <f>B9+Evolucion_Paises!B10</f>
        <v>2</v>
      </c>
      <c r="C10" s="5">
        <f>C9+Evolucion_Paises!C10</f>
        <v>0</v>
      </c>
      <c r="D10" s="5">
        <f>D9+Evolucion_Paises!D10</f>
        <v>0</v>
      </c>
      <c r="E10" s="5">
        <f>E9+Evolucion_Paises!E10</f>
        <v>1</v>
      </c>
      <c r="F10" s="5">
        <f>F9+Evolucion_Paises!F10</f>
        <v>0</v>
      </c>
      <c r="G10" s="5">
        <f>G9+Evolucion_Paises!G10</f>
        <v>0</v>
      </c>
      <c r="H10" s="5">
        <f>H9+Evolucion_Paises!H10</f>
        <v>0</v>
      </c>
      <c r="I10" s="5">
        <f>I9+Evolucion_Paises!I10</f>
        <v>0</v>
      </c>
      <c r="J10" s="5">
        <f>J9+Evolucion_Paises!J10</f>
        <v>0</v>
      </c>
      <c r="K10" s="5">
        <f>K9+Evolucion_Paises!K10</f>
        <v>0</v>
      </c>
    </row>
    <row r="11" spans="1:11" ht="12.75">
      <c r="A11" s="5">
        <f t="shared" si="0"/>
        <v>1980</v>
      </c>
      <c r="B11" s="5">
        <f>B10+Evolucion_Paises!B11</f>
        <v>3</v>
      </c>
      <c r="C11" s="5">
        <f>C10+Evolucion_Paises!C11</f>
        <v>0</v>
      </c>
      <c r="D11" s="5">
        <f>D10+Evolucion_Paises!D11</f>
        <v>0</v>
      </c>
      <c r="E11" s="5">
        <f>E10+Evolucion_Paises!E11</f>
        <v>1</v>
      </c>
      <c r="F11" s="5">
        <f>F10+Evolucion_Paises!F11</f>
        <v>0</v>
      </c>
      <c r="G11" s="5">
        <f>G10+Evolucion_Paises!G11</f>
        <v>0</v>
      </c>
      <c r="H11" s="5">
        <f>H10+Evolucion_Paises!H11</f>
        <v>0</v>
      </c>
      <c r="I11" s="5">
        <f>I10+Evolucion_Paises!I11</f>
        <v>0</v>
      </c>
      <c r="J11" s="5">
        <f>J10+Evolucion_Paises!J11</f>
        <v>1</v>
      </c>
      <c r="K11" s="5">
        <f>K10+Evolucion_Paises!K11</f>
        <v>0</v>
      </c>
    </row>
    <row r="12" spans="1:11" ht="12.75">
      <c r="A12" s="5">
        <f t="shared" si="0"/>
        <v>1981</v>
      </c>
      <c r="B12" s="5">
        <f>B11+Evolucion_Paises!B12</f>
        <v>5</v>
      </c>
      <c r="C12" s="5">
        <f>C11+Evolucion_Paises!C12</f>
        <v>0</v>
      </c>
      <c r="D12" s="5">
        <f>D11+Evolucion_Paises!D12</f>
        <v>0</v>
      </c>
      <c r="E12" s="5">
        <f>E11+Evolucion_Paises!E12</f>
        <v>4</v>
      </c>
      <c r="F12" s="5">
        <f>F11+Evolucion_Paises!F12</f>
        <v>0</v>
      </c>
      <c r="G12" s="5">
        <f>G11+Evolucion_Paises!G12</f>
        <v>3</v>
      </c>
      <c r="H12" s="5">
        <f>H11+Evolucion_Paises!H12</f>
        <v>0</v>
      </c>
      <c r="I12" s="5">
        <f>I11+Evolucion_Paises!I12</f>
        <v>0</v>
      </c>
      <c r="J12" s="5">
        <f>J11+Evolucion_Paises!J12</f>
        <v>2</v>
      </c>
      <c r="K12" s="5">
        <f>K11+Evolucion_Paises!K12</f>
        <v>0</v>
      </c>
    </row>
    <row r="13" spans="1:11" ht="12.75">
      <c r="A13" s="5">
        <f t="shared" si="0"/>
        <v>1982</v>
      </c>
      <c r="B13" s="5">
        <f>B12+Evolucion_Paises!B13</f>
        <v>10</v>
      </c>
      <c r="C13" s="5">
        <f>C12+Evolucion_Paises!C13</f>
        <v>0</v>
      </c>
      <c r="D13" s="5">
        <f>D12+Evolucion_Paises!D13</f>
        <v>0</v>
      </c>
      <c r="E13" s="5">
        <f>E12+Evolucion_Paises!E13</f>
        <v>6</v>
      </c>
      <c r="F13" s="5">
        <f>F12+Evolucion_Paises!F13</f>
        <v>0</v>
      </c>
      <c r="G13" s="5">
        <f>G12+Evolucion_Paises!G13</f>
        <v>3</v>
      </c>
      <c r="H13" s="5">
        <f>H12+Evolucion_Paises!H13</f>
        <v>0</v>
      </c>
      <c r="I13" s="5">
        <f>I12+Evolucion_Paises!I13</f>
        <v>0</v>
      </c>
      <c r="J13" s="5">
        <f>J12+Evolucion_Paises!J13</f>
        <v>2</v>
      </c>
      <c r="K13" s="5">
        <f>K12+Evolucion_Paises!K13</f>
        <v>0</v>
      </c>
    </row>
    <row r="14" spans="1:11" ht="12.75">
      <c r="A14" s="5">
        <f t="shared" si="0"/>
        <v>1983</v>
      </c>
      <c r="B14" s="5">
        <f>B13+Evolucion_Paises!B14</f>
        <v>15</v>
      </c>
      <c r="C14" s="5">
        <f>C13+Evolucion_Paises!C14</f>
        <v>0</v>
      </c>
      <c r="D14" s="5">
        <f>D13+Evolucion_Paises!D14</f>
        <v>1</v>
      </c>
      <c r="E14" s="5">
        <f>E13+Evolucion_Paises!E14</f>
        <v>8</v>
      </c>
      <c r="F14" s="5">
        <f>F13+Evolucion_Paises!F14</f>
        <v>0</v>
      </c>
      <c r="G14" s="5">
        <f>G13+Evolucion_Paises!G14</f>
        <v>3</v>
      </c>
      <c r="H14" s="5">
        <f>H13+Evolucion_Paises!H14</f>
        <v>0</v>
      </c>
      <c r="I14" s="5">
        <f>I13+Evolucion_Paises!I14</f>
        <v>0</v>
      </c>
      <c r="J14" s="5">
        <f>J13+Evolucion_Paises!J14</f>
        <v>2</v>
      </c>
      <c r="K14" s="5">
        <f>K13+Evolucion_Paises!K14</f>
        <v>0</v>
      </c>
    </row>
    <row r="15" spans="1:11" ht="12.75">
      <c r="A15" s="5">
        <f t="shared" si="0"/>
        <v>1984</v>
      </c>
      <c r="B15" s="5">
        <f>B14+Evolucion_Paises!B15</f>
        <v>20</v>
      </c>
      <c r="C15" s="5">
        <f>C14+Evolucion_Paises!C15</f>
        <v>1</v>
      </c>
      <c r="D15" s="5">
        <f>D14+Evolucion_Paises!D15</f>
        <v>2</v>
      </c>
      <c r="E15" s="5">
        <f>E14+Evolucion_Paises!E15</f>
        <v>12</v>
      </c>
      <c r="F15" s="5">
        <f>F14+Evolucion_Paises!F15</f>
        <v>1</v>
      </c>
      <c r="G15" s="5">
        <f>G14+Evolucion_Paises!G15</f>
        <v>3</v>
      </c>
      <c r="H15" s="5">
        <f>H14+Evolucion_Paises!H15</f>
        <v>1</v>
      </c>
      <c r="I15" s="5">
        <f>I14+Evolucion_Paises!I15</f>
        <v>1</v>
      </c>
      <c r="J15" s="5">
        <f>J14+Evolucion_Paises!J15</f>
        <v>2</v>
      </c>
      <c r="K15" s="5">
        <f>K14+Evolucion_Paises!K15</f>
        <v>0</v>
      </c>
    </row>
    <row r="16" spans="1:11" ht="12.75">
      <c r="A16" s="5">
        <f t="shared" si="0"/>
        <v>1985</v>
      </c>
      <c r="B16" s="5">
        <f>B15+Evolucion_Paises!B16</f>
        <v>22</v>
      </c>
      <c r="C16" s="5">
        <f>C15+Evolucion_Paises!C16</f>
        <v>2</v>
      </c>
      <c r="D16" s="5">
        <f>D15+Evolucion_Paises!D16</f>
        <v>3</v>
      </c>
      <c r="E16" s="5">
        <f>E15+Evolucion_Paises!E16</f>
        <v>12</v>
      </c>
      <c r="F16" s="5">
        <f>F15+Evolucion_Paises!F16</f>
        <v>2</v>
      </c>
      <c r="G16" s="5">
        <f>G15+Evolucion_Paises!G16</f>
        <v>5</v>
      </c>
      <c r="H16" s="5">
        <f>H15+Evolucion_Paises!H16</f>
        <v>1</v>
      </c>
      <c r="I16" s="5">
        <f>I15+Evolucion_Paises!I16</f>
        <v>1</v>
      </c>
      <c r="J16" s="5">
        <f>J15+Evolucion_Paises!J16</f>
        <v>2</v>
      </c>
      <c r="K16" s="5">
        <f>K15+Evolucion_Paises!K16</f>
        <v>1</v>
      </c>
    </row>
    <row r="17" spans="1:11" ht="12.75">
      <c r="A17" s="5">
        <f t="shared" si="0"/>
        <v>1986</v>
      </c>
      <c r="B17" s="5">
        <f>B16+Evolucion_Paises!B17</f>
        <v>29</v>
      </c>
      <c r="C17" s="5">
        <f>C16+Evolucion_Paises!C17</f>
        <v>2</v>
      </c>
      <c r="D17" s="5">
        <f>D16+Evolucion_Paises!D17</f>
        <v>4</v>
      </c>
      <c r="E17" s="5">
        <f>E16+Evolucion_Paises!E17</f>
        <v>13</v>
      </c>
      <c r="F17" s="5">
        <f>F16+Evolucion_Paises!F17</f>
        <v>3</v>
      </c>
      <c r="G17" s="5">
        <f>G16+Evolucion_Paises!G17</f>
        <v>6</v>
      </c>
      <c r="H17" s="5">
        <f>H16+Evolucion_Paises!H17</f>
        <v>1</v>
      </c>
      <c r="I17" s="5">
        <f>I16+Evolucion_Paises!I17</f>
        <v>1</v>
      </c>
      <c r="J17" s="5">
        <f>J16+Evolucion_Paises!J17</f>
        <v>2</v>
      </c>
      <c r="K17" s="5">
        <f>K16+Evolucion_Paises!K17</f>
        <v>1</v>
      </c>
    </row>
    <row r="18" spans="1:11" ht="12.75">
      <c r="A18" s="5">
        <f t="shared" si="0"/>
        <v>1987</v>
      </c>
      <c r="B18" s="5">
        <f>B17+Evolucion_Paises!B18</f>
        <v>33</v>
      </c>
      <c r="C18" s="5">
        <f>C17+Evolucion_Paises!C18</f>
        <v>2</v>
      </c>
      <c r="D18" s="5">
        <f>D17+Evolucion_Paises!D18</f>
        <v>5</v>
      </c>
      <c r="E18" s="5">
        <f>E17+Evolucion_Paises!E18</f>
        <v>15</v>
      </c>
      <c r="F18" s="5">
        <f>F17+Evolucion_Paises!F18</f>
        <v>6</v>
      </c>
      <c r="G18" s="5">
        <f>G17+Evolucion_Paises!G18</f>
        <v>6</v>
      </c>
      <c r="H18" s="5">
        <f>H17+Evolucion_Paises!H18</f>
        <v>1</v>
      </c>
      <c r="I18" s="5">
        <f>I17+Evolucion_Paises!I18</f>
        <v>1</v>
      </c>
      <c r="J18" s="5">
        <f>J17+Evolucion_Paises!J18</f>
        <v>2</v>
      </c>
      <c r="K18" s="5">
        <f>K17+Evolucion_Paises!K18</f>
        <v>2</v>
      </c>
    </row>
    <row r="19" spans="1:11" ht="12.75">
      <c r="A19" s="5">
        <f t="shared" si="0"/>
        <v>1988</v>
      </c>
      <c r="B19" s="5">
        <f>B18+Evolucion_Paises!B19</f>
        <v>42</v>
      </c>
      <c r="C19" s="5">
        <f>C18+Evolucion_Paises!C19</f>
        <v>2</v>
      </c>
      <c r="D19" s="5">
        <f>D18+Evolucion_Paises!D19</f>
        <v>5</v>
      </c>
      <c r="E19" s="5">
        <f>E18+Evolucion_Paises!E19</f>
        <v>15</v>
      </c>
      <c r="F19" s="5">
        <f>F18+Evolucion_Paises!F19</f>
        <v>7</v>
      </c>
      <c r="G19" s="5">
        <f>G18+Evolucion_Paises!G19</f>
        <v>9</v>
      </c>
      <c r="H19" s="5">
        <f>H18+Evolucion_Paises!H19</f>
        <v>1</v>
      </c>
      <c r="I19" s="5">
        <f>I18+Evolucion_Paises!I19</f>
        <v>1</v>
      </c>
      <c r="J19" s="5">
        <f>J18+Evolucion_Paises!J19</f>
        <v>5</v>
      </c>
      <c r="K19" s="5">
        <f>K18+Evolucion_Paises!K19</f>
        <v>2</v>
      </c>
    </row>
    <row r="20" spans="1:11" ht="12.75">
      <c r="A20" s="5">
        <f t="shared" si="0"/>
        <v>1989</v>
      </c>
      <c r="B20" s="5">
        <f>B19+Evolucion_Paises!B20</f>
        <v>50</v>
      </c>
      <c r="C20" s="5">
        <f>C19+Evolucion_Paises!C20</f>
        <v>2</v>
      </c>
      <c r="D20" s="5">
        <f>D19+Evolucion_Paises!D20</f>
        <v>8</v>
      </c>
      <c r="E20" s="5">
        <f>E19+Evolucion_Paises!E20</f>
        <v>16</v>
      </c>
      <c r="F20" s="5">
        <f>F19+Evolucion_Paises!F20</f>
        <v>9</v>
      </c>
      <c r="G20" s="5">
        <f>G19+Evolucion_Paises!G20</f>
        <v>11</v>
      </c>
      <c r="H20" s="5">
        <f>H19+Evolucion_Paises!H20</f>
        <v>1</v>
      </c>
      <c r="I20" s="5">
        <f>I19+Evolucion_Paises!I20</f>
        <v>1</v>
      </c>
      <c r="J20" s="5">
        <f>J19+Evolucion_Paises!J20</f>
        <v>6</v>
      </c>
      <c r="K20" s="5">
        <f>K19+Evolucion_Paises!K20</f>
        <v>4</v>
      </c>
    </row>
    <row r="21" spans="1:11" ht="12.75">
      <c r="A21" s="5">
        <f t="shared" si="0"/>
        <v>1990</v>
      </c>
      <c r="B21" s="5">
        <f>B20+Evolucion_Paises!B21</f>
        <v>56</v>
      </c>
      <c r="C21" s="5">
        <f>C20+Evolucion_Paises!C21</f>
        <v>2</v>
      </c>
      <c r="D21" s="5">
        <f>D20+Evolucion_Paises!D21</f>
        <v>11</v>
      </c>
      <c r="E21" s="5">
        <f>E20+Evolucion_Paises!E21</f>
        <v>19</v>
      </c>
      <c r="F21" s="5">
        <f>F20+Evolucion_Paises!F21</f>
        <v>9</v>
      </c>
      <c r="G21" s="5">
        <f>G20+Evolucion_Paises!G21</f>
        <v>11</v>
      </c>
      <c r="H21" s="5">
        <f>H20+Evolucion_Paises!H21</f>
        <v>1</v>
      </c>
      <c r="I21" s="5">
        <f>I20+Evolucion_Paises!I21</f>
        <v>3</v>
      </c>
      <c r="J21" s="5">
        <f>J20+Evolucion_Paises!J21</f>
        <v>6</v>
      </c>
      <c r="K21" s="5">
        <f>K20+Evolucion_Paises!K21</f>
        <v>6</v>
      </c>
    </row>
    <row r="22" spans="1:11" ht="12.75">
      <c r="A22" s="5">
        <f t="shared" si="0"/>
        <v>1991</v>
      </c>
      <c r="B22" s="5">
        <f>B21+Evolucion_Paises!B22</f>
        <v>61</v>
      </c>
      <c r="C22" s="5">
        <f>C21+Evolucion_Paises!C22</f>
        <v>3</v>
      </c>
      <c r="D22" s="5">
        <f>D21+Evolucion_Paises!D22</f>
        <v>12</v>
      </c>
      <c r="E22" s="5">
        <f>E21+Evolucion_Paises!E22</f>
        <v>19</v>
      </c>
      <c r="F22" s="5">
        <f>F21+Evolucion_Paises!F22</f>
        <v>10</v>
      </c>
      <c r="G22" s="5">
        <f>G21+Evolucion_Paises!G22</f>
        <v>11</v>
      </c>
      <c r="H22" s="5">
        <f>H21+Evolucion_Paises!H22</f>
        <v>1</v>
      </c>
      <c r="I22" s="5">
        <f>I21+Evolucion_Paises!I22</f>
        <v>4</v>
      </c>
      <c r="J22" s="5">
        <f>J21+Evolucion_Paises!J22</f>
        <v>8</v>
      </c>
      <c r="K22" s="5">
        <f>K21+Evolucion_Paises!K22</f>
        <v>6</v>
      </c>
    </row>
    <row r="23" spans="1:11" ht="12.75">
      <c r="A23" s="5">
        <f t="shared" si="0"/>
        <v>1992</v>
      </c>
      <c r="B23" s="5">
        <f>B22+Evolucion_Paises!B23</f>
        <v>61</v>
      </c>
      <c r="C23" s="5">
        <f>C22+Evolucion_Paises!C23</f>
        <v>3</v>
      </c>
      <c r="D23" s="5">
        <f>D22+Evolucion_Paises!D23</f>
        <v>12</v>
      </c>
      <c r="E23" s="5">
        <f>E22+Evolucion_Paises!E23</f>
        <v>19</v>
      </c>
      <c r="F23" s="5">
        <f>F22+Evolucion_Paises!F23</f>
        <v>10</v>
      </c>
      <c r="G23" s="5">
        <f>G22+Evolucion_Paises!G23</f>
        <v>11</v>
      </c>
      <c r="H23" s="5">
        <f>H22+Evolucion_Paises!H23</f>
        <v>1</v>
      </c>
      <c r="I23" s="5">
        <f>I22+Evolucion_Paises!I23</f>
        <v>4</v>
      </c>
      <c r="J23" s="5">
        <f>J22+Evolucion_Paises!J23</f>
        <v>8</v>
      </c>
      <c r="K23" s="5">
        <f>K22+Evolucion_Paises!K23</f>
        <v>6</v>
      </c>
    </row>
    <row r="24" spans="1:11" ht="12.75">
      <c r="A24" s="5">
        <f t="shared" si="0"/>
        <v>1993</v>
      </c>
      <c r="B24" s="5">
        <f>B23+Evolucion_Paises!B24</f>
        <v>66</v>
      </c>
      <c r="C24" s="5">
        <f>C23+Evolucion_Paises!C24</f>
        <v>5</v>
      </c>
      <c r="D24" s="5">
        <f>D23+Evolucion_Paises!D24</f>
        <v>14</v>
      </c>
      <c r="E24" s="5">
        <f>E23+Evolucion_Paises!E24</f>
        <v>21</v>
      </c>
      <c r="F24" s="5">
        <f>F23+Evolucion_Paises!F24</f>
        <v>11</v>
      </c>
      <c r="G24" s="5">
        <f>G23+Evolucion_Paises!G24</f>
        <v>11</v>
      </c>
      <c r="H24" s="5">
        <f>H23+Evolucion_Paises!H24</f>
        <v>1</v>
      </c>
      <c r="I24" s="5">
        <f>I23+Evolucion_Paises!I24</f>
        <v>4</v>
      </c>
      <c r="J24" s="5">
        <f>J23+Evolucion_Paises!J24</f>
        <v>8</v>
      </c>
      <c r="K24" s="5">
        <f>K23+Evolucion_Paises!K24</f>
        <v>6</v>
      </c>
    </row>
    <row r="25" spans="1:11" ht="12.75">
      <c r="A25" s="5">
        <f t="shared" si="0"/>
        <v>1994</v>
      </c>
      <c r="B25" s="5">
        <f>B24+Evolucion_Paises!B25</f>
        <v>66</v>
      </c>
      <c r="C25" s="5">
        <f>C24+Evolucion_Paises!C25</f>
        <v>5</v>
      </c>
      <c r="D25" s="5">
        <f>D24+Evolucion_Paises!D25</f>
        <v>14</v>
      </c>
      <c r="E25" s="5">
        <f>E24+Evolucion_Paises!E25</f>
        <v>21</v>
      </c>
      <c r="F25" s="5">
        <f>F24+Evolucion_Paises!F25</f>
        <v>11</v>
      </c>
      <c r="G25" s="5">
        <f>G24+Evolucion_Paises!G25</f>
        <v>11</v>
      </c>
      <c r="H25" s="5">
        <f>H24+Evolucion_Paises!H25</f>
        <v>1</v>
      </c>
      <c r="I25" s="5">
        <f>I24+Evolucion_Paises!I25</f>
        <v>4</v>
      </c>
      <c r="J25" s="5">
        <f>J24+Evolucion_Paises!J25</f>
        <v>8</v>
      </c>
      <c r="K25" s="5">
        <f>K24+Evolucion_Paises!K25</f>
        <v>6</v>
      </c>
    </row>
    <row r="26" spans="1:11" ht="12.75">
      <c r="A26" s="5">
        <f t="shared" si="0"/>
        <v>1995</v>
      </c>
      <c r="B26" s="5">
        <f>B25+Evolucion_Paises!B26</f>
        <v>66</v>
      </c>
      <c r="C26" s="5">
        <f>C25+Evolucion_Paises!C26</f>
        <v>5</v>
      </c>
      <c r="D26" s="5">
        <f>D25+Evolucion_Paises!D26</f>
        <v>14</v>
      </c>
      <c r="E26" s="5">
        <f>E25+Evolucion_Paises!E26</f>
        <v>21</v>
      </c>
      <c r="F26" s="5">
        <f>F25+Evolucion_Paises!F26</f>
        <v>11</v>
      </c>
      <c r="G26" s="5">
        <f>G25+Evolucion_Paises!G26</f>
        <v>11</v>
      </c>
      <c r="H26" s="5">
        <f>H25+Evolucion_Paises!H26</f>
        <v>1</v>
      </c>
      <c r="I26" s="5">
        <f>I25+Evolucion_Paises!I26</f>
        <v>4</v>
      </c>
      <c r="J26" s="5">
        <f>J25+Evolucion_Paises!J26</f>
        <v>8</v>
      </c>
      <c r="K26" s="5">
        <f>K25+Evolucion_Paises!K26</f>
        <v>6</v>
      </c>
    </row>
    <row r="27" spans="1:11" ht="12.75">
      <c r="A27" s="5">
        <f t="shared" si="0"/>
        <v>1996</v>
      </c>
      <c r="B27" s="5">
        <f>B26+Evolucion_Paises!B27</f>
        <v>67</v>
      </c>
      <c r="C27" s="5">
        <f>C26+Evolucion_Paises!C27</f>
        <v>5</v>
      </c>
      <c r="D27" s="5">
        <f>D26+Evolucion_Paises!D27</f>
        <v>14</v>
      </c>
      <c r="E27" s="5">
        <f>E26+Evolucion_Paises!E27</f>
        <v>21</v>
      </c>
      <c r="F27" s="5">
        <f>F26+Evolucion_Paises!F27</f>
        <v>11</v>
      </c>
      <c r="G27" s="5">
        <f>G26+Evolucion_Paises!G27</f>
        <v>11</v>
      </c>
      <c r="H27" s="5">
        <f>H26+Evolucion_Paises!H27</f>
        <v>1</v>
      </c>
      <c r="I27" s="5">
        <f>I26+Evolucion_Paises!I27</f>
        <v>4</v>
      </c>
      <c r="J27" s="5">
        <f>J26+Evolucion_Paises!J27</f>
        <v>8</v>
      </c>
      <c r="K27" s="5">
        <f>K26+Evolucion_Paises!K27</f>
        <v>6</v>
      </c>
    </row>
    <row r="28" spans="1:11" ht="12.75">
      <c r="A28" s="5">
        <f t="shared" si="0"/>
        <v>1997</v>
      </c>
      <c r="B28" s="5">
        <f>B27+Evolucion_Paises!B28</f>
        <v>67</v>
      </c>
      <c r="C28" s="5">
        <f>C27+Evolucion_Paises!C28</f>
        <v>5</v>
      </c>
      <c r="D28" s="5">
        <f>D27+Evolucion_Paises!D28</f>
        <v>14</v>
      </c>
      <c r="E28" s="5">
        <f>E27+Evolucion_Paises!E28</f>
        <v>21</v>
      </c>
      <c r="F28" s="5">
        <f>F27+Evolucion_Paises!F28</f>
        <v>11</v>
      </c>
      <c r="G28" s="5">
        <f>G27+Evolucion_Paises!G28</f>
        <v>11</v>
      </c>
      <c r="H28" s="5">
        <f>H27+Evolucion_Paises!H28</f>
        <v>1</v>
      </c>
      <c r="I28" s="5">
        <f>I27+Evolucion_Paises!I28</f>
        <v>4</v>
      </c>
      <c r="J28" s="5">
        <f>J27+Evolucion_Paises!J28</f>
        <v>8</v>
      </c>
      <c r="K28" s="5">
        <f>K27+Evolucion_Paises!K28</f>
        <v>6</v>
      </c>
    </row>
    <row r="29" spans="1:11" ht="12.75">
      <c r="A29" s="5">
        <f t="shared" si="0"/>
        <v>1998</v>
      </c>
      <c r="B29" s="5">
        <f>B28+Evolucion_Paises!B29</f>
        <v>70</v>
      </c>
      <c r="C29" s="5">
        <f>C28+Evolucion_Paises!C29</f>
        <v>6</v>
      </c>
      <c r="D29" s="5">
        <f>D28+Evolucion_Paises!D29</f>
        <v>14</v>
      </c>
      <c r="E29" s="5">
        <f>E28+Evolucion_Paises!E29</f>
        <v>21</v>
      </c>
      <c r="F29" s="5">
        <f>F28+Evolucion_Paises!F29</f>
        <v>11</v>
      </c>
      <c r="G29" s="5">
        <f>G28+Evolucion_Paises!G29</f>
        <v>11</v>
      </c>
      <c r="H29" s="5">
        <f>H28+Evolucion_Paises!H29</f>
        <v>1</v>
      </c>
      <c r="I29" s="5">
        <f>I28+Evolucion_Paises!I29</f>
        <v>4</v>
      </c>
      <c r="J29" s="5">
        <f>J28+Evolucion_Paises!J29</f>
        <v>8</v>
      </c>
      <c r="K29" s="5">
        <f>K28+Evolucion_Paises!K29</f>
        <v>6</v>
      </c>
    </row>
    <row r="30" spans="1:11" ht="12.75">
      <c r="A30" s="5">
        <f t="shared" si="0"/>
        <v>1999</v>
      </c>
      <c r="B30" s="5">
        <f>B29+Evolucion_Paises!B30</f>
        <v>73</v>
      </c>
      <c r="C30" s="5">
        <f>C29+Evolucion_Paises!C30</f>
        <v>6</v>
      </c>
      <c r="D30" s="5">
        <f>D29+Evolucion_Paises!D30</f>
        <v>14</v>
      </c>
      <c r="E30" s="5">
        <f>E29+Evolucion_Paises!E30</f>
        <v>23</v>
      </c>
      <c r="F30" s="5">
        <f>F29+Evolucion_Paises!F30</f>
        <v>11</v>
      </c>
      <c r="G30" s="5">
        <f>G29+Evolucion_Paises!G30</f>
        <v>12</v>
      </c>
      <c r="H30" s="5">
        <f>H29+Evolucion_Paises!H30</f>
        <v>1</v>
      </c>
      <c r="I30" s="5">
        <f>I29+Evolucion_Paises!I30</f>
        <v>4</v>
      </c>
      <c r="J30" s="5">
        <f>J29+Evolucion_Paises!J30</f>
        <v>8</v>
      </c>
      <c r="K30" s="5">
        <f>K29+Evolucion_Paises!K30</f>
        <v>6</v>
      </c>
    </row>
    <row r="31" spans="1:11" ht="12.75">
      <c r="A31" s="5">
        <f t="shared" si="0"/>
        <v>2000</v>
      </c>
      <c r="B31" s="5">
        <f>B30+Evolucion_Paises!B31</f>
        <v>91</v>
      </c>
      <c r="C31" s="5">
        <f>C30+Evolucion_Paises!C31</f>
        <v>9</v>
      </c>
      <c r="D31" s="5">
        <f>D30+Evolucion_Paises!D31</f>
        <v>16</v>
      </c>
      <c r="E31" s="5">
        <f>E30+Evolucion_Paises!E31</f>
        <v>24</v>
      </c>
      <c r="F31" s="5">
        <f>F30+Evolucion_Paises!F31</f>
        <v>14</v>
      </c>
      <c r="G31" s="5">
        <f>G30+Evolucion_Paises!G31</f>
        <v>12</v>
      </c>
      <c r="H31" s="5">
        <f>H30+Evolucion_Paises!H31</f>
        <v>1</v>
      </c>
      <c r="I31" s="5">
        <f>I30+Evolucion_Paises!I31</f>
        <v>6</v>
      </c>
      <c r="J31" s="5">
        <f>J30+Evolucion_Paises!J31</f>
        <v>8</v>
      </c>
      <c r="K31" s="5">
        <f>K30+Evolucion_Paises!K31</f>
        <v>8</v>
      </c>
    </row>
    <row r="32" spans="1:11" ht="12.75">
      <c r="A32" s="5">
        <f t="shared" si="0"/>
        <v>2001</v>
      </c>
      <c r="B32" s="5">
        <f>B31+Evolucion_Paises!B32</f>
        <v>110</v>
      </c>
      <c r="C32" s="5">
        <f>C31+Evolucion_Paises!C32</f>
        <v>9</v>
      </c>
      <c r="D32" s="5">
        <f>D31+Evolucion_Paises!D32</f>
        <v>20</v>
      </c>
      <c r="E32" s="5">
        <f>E31+Evolucion_Paises!E32</f>
        <v>28</v>
      </c>
      <c r="F32" s="5">
        <f>F31+Evolucion_Paises!F32</f>
        <v>19</v>
      </c>
      <c r="G32" s="5">
        <f>G31+Evolucion_Paises!G32</f>
        <v>12</v>
      </c>
      <c r="H32" s="5">
        <f>H31+Evolucion_Paises!H32</f>
        <v>1</v>
      </c>
      <c r="I32" s="5">
        <f>I31+Evolucion_Paises!I32</f>
        <v>6</v>
      </c>
      <c r="J32" s="5">
        <f>J31+Evolucion_Paises!J32</f>
        <v>8</v>
      </c>
      <c r="K32" s="5">
        <f>K31+Evolucion_Paises!K32</f>
        <v>8</v>
      </c>
    </row>
    <row r="33" spans="1:11" ht="12.75">
      <c r="A33" s="5">
        <f t="shared" si="0"/>
        <v>2002</v>
      </c>
      <c r="B33" s="5">
        <f>B32+Evolucion_Paises!B33</f>
        <v>122</v>
      </c>
      <c r="C33" s="5">
        <f>C32+Evolucion_Paises!C33</f>
        <v>11</v>
      </c>
      <c r="D33" s="5">
        <f>D32+Evolucion_Paises!D33</f>
        <v>22</v>
      </c>
      <c r="E33" s="5">
        <f>E32+Evolucion_Paises!E33</f>
        <v>28</v>
      </c>
      <c r="F33" s="5">
        <f>F32+Evolucion_Paises!F33</f>
        <v>23</v>
      </c>
      <c r="G33" s="5">
        <f>G32+Evolucion_Paises!G33</f>
        <v>12</v>
      </c>
      <c r="H33" s="5">
        <f>H32+Evolucion_Paises!H33</f>
        <v>1</v>
      </c>
      <c r="I33" s="5">
        <f>I32+Evolucion_Paises!I33</f>
        <v>6</v>
      </c>
      <c r="J33" s="5">
        <f>J32+Evolucion_Paises!J33</f>
        <v>8</v>
      </c>
      <c r="K33" s="5">
        <f>K32+Evolucion_Paises!K33</f>
        <v>8</v>
      </c>
    </row>
    <row r="34" spans="1:11" ht="12.75">
      <c r="A34" s="5">
        <f t="shared" si="0"/>
        <v>2003</v>
      </c>
      <c r="B34" s="5">
        <f>B33+Evolucion_Paises!B34</f>
        <v>135</v>
      </c>
      <c r="C34" s="5">
        <f>C33+Evolucion_Paises!C34</f>
        <v>11</v>
      </c>
      <c r="D34" s="5">
        <f>D33+Evolucion_Paises!D34</f>
        <v>23</v>
      </c>
      <c r="E34" s="5">
        <f>E33+Evolucion_Paises!E34</f>
        <v>29</v>
      </c>
      <c r="F34" s="5">
        <f>F33+Evolucion_Paises!F34</f>
        <v>28</v>
      </c>
      <c r="G34" s="5">
        <f>G33+Evolucion_Paises!G34</f>
        <v>12</v>
      </c>
      <c r="H34" s="5">
        <f>H33+Evolucion_Paises!H34</f>
        <v>1</v>
      </c>
      <c r="I34" s="5">
        <f>I33+Evolucion_Paises!I34</f>
        <v>7</v>
      </c>
      <c r="J34" s="5">
        <f>J33+Evolucion_Paises!J34</f>
        <v>11</v>
      </c>
      <c r="K34" s="5">
        <f>K33+Evolucion_Paises!K34</f>
        <v>9</v>
      </c>
    </row>
    <row r="35" spans="1:11" ht="12.75">
      <c r="A35" s="5">
        <f t="shared" si="0"/>
        <v>2004</v>
      </c>
      <c r="B35" s="5">
        <f>B34+Evolucion_Paises!B35</f>
        <v>162</v>
      </c>
      <c r="C35" s="5">
        <f>C34+Evolucion_Paises!C35</f>
        <v>15</v>
      </c>
      <c r="D35" s="5">
        <f>D34+Evolucion_Paises!D35</f>
        <v>31</v>
      </c>
      <c r="E35" s="5">
        <f>E34+Evolucion_Paises!E35</f>
        <v>33</v>
      </c>
      <c r="F35" s="5">
        <f>F34+Evolucion_Paises!F35</f>
        <v>32</v>
      </c>
      <c r="G35" s="5">
        <f>G34+Evolucion_Paises!G35</f>
        <v>14</v>
      </c>
      <c r="H35" s="5">
        <f>H34+Evolucion_Paises!H35</f>
        <v>1</v>
      </c>
      <c r="I35" s="5">
        <f>I34+Evolucion_Paises!I35</f>
        <v>7</v>
      </c>
      <c r="J35" s="5">
        <f>J34+Evolucion_Paises!J35</f>
        <v>11</v>
      </c>
      <c r="K35" s="5">
        <f>K34+Evolucion_Paises!K35</f>
        <v>9</v>
      </c>
    </row>
    <row r="36" spans="1:11" ht="12.75">
      <c r="A36" s="5">
        <f t="shared" si="0"/>
        <v>2005</v>
      </c>
      <c r="B36" s="5">
        <f>B35+Evolucion_Paises!B36</f>
        <v>177</v>
      </c>
      <c r="C36" s="5">
        <f>C35+Evolucion_Paises!C36</f>
        <v>15</v>
      </c>
      <c r="D36" s="5">
        <f>D35+Evolucion_Paises!D36</f>
        <v>39</v>
      </c>
      <c r="E36" s="5">
        <f>E35+Evolucion_Paises!E36</f>
        <v>44</v>
      </c>
      <c r="F36" s="5">
        <f>F35+Evolucion_Paises!F36</f>
        <v>39</v>
      </c>
      <c r="G36" s="5">
        <f>G35+Evolucion_Paises!G36</f>
        <v>16</v>
      </c>
      <c r="H36" s="5">
        <f>H35+Evolucion_Paises!H36</f>
        <v>1</v>
      </c>
      <c r="I36" s="5">
        <f>I35+Evolucion_Paises!I36</f>
        <v>7</v>
      </c>
      <c r="J36" s="5">
        <f>J35+Evolucion_Paises!J36</f>
        <v>11</v>
      </c>
      <c r="K36" s="5">
        <f>K35+Evolucion_Paises!K36</f>
        <v>12</v>
      </c>
    </row>
    <row r="37" spans="1:11" ht="12.75">
      <c r="A37" s="5">
        <f t="shared" si="0"/>
        <v>2006</v>
      </c>
      <c r="B37" s="5">
        <f>B36+Evolucion_Paises!B37</f>
        <v>195</v>
      </c>
      <c r="C37" s="5">
        <f>C36+Evolucion_Paises!C37</f>
        <v>21</v>
      </c>
      <c r="D37" s="5">
        <f>D36+Evolucion_Paises!D37</f>
        <v>45</v>
      </c>
      <c r="E37" s="5">
        <f>E36+Evolucion_Paises!E37</f>
        <v>45</v>
      </c>
      <c r="F37" s="5">
        <f>F36+Evolucion_Paises!F37</f>
        <v>43</v>
      </c>
      <c r="G37" s="5">
        <f>G36+Evolucion_Paises!G37</f>
        <v>17</v>
      </c>
      <c r="H37" s="5">
        <f>H36+Evolucion_Paises!H37</f>
        <v>1</v>
      </c>
      <c r="I37" s="5">
        <f>I36+Evolucion_Paises!I37</f>
        <v>9</v>
      </c>
      <c r="J37" s="5">
        <f>J36+Evolucion_Paises!J37</f>
        <v>11</v>
      </c>
      <c r="K37" s="5">
        <f>K36+Evolucion_Paises!K37</f>
        <v>12</v>
      </c>
    </row>
    <row r="38" spans="1:11" ht="12.75">
      <c r="A38" s="5">
        <f t="shared" si="0"/>
        <v>2007</v>
      </c>
      <c r="B38" s="5">
        <f>B37+Evolucion_Paises!B38</f>
        <v>211</v>
      </c>
      <c r="C38" s="5">
        <f>C37+Evolucion_Paises!C38</f>
        <v>28</v>
      </c>
      <c r="D38" s="5">
        <f>D37+Evolucion_Paises!D38</f>
        <v>45</v>
      </c>
      <c r="E38" s="5">
        <f>E37+Evolucion_Paises!E38</f>
        <v>48</v>
      </c>
      <c r="F38" s="5">
        <f>F37+Evolucion_Paises!F38</f>
        <v>49</v>
      </c>
      <c r="G38" s="5">
        <f>G37+Evolucion_Paises!G38</f>
        <v>17</v>
      </c>
      <c r="H38" s="5">
        <f>H37+Evolucion_Paises!H38</f>
        <v>1</v>
      </c>
      <c r="I38" s="5">
        <f>I37+Evolucion_Paises!I38</f>
        <v>9</v>
      </c>
      <c r="J38" s="5">
        <f>J37+Evolucion_Paises!J38</f>
        <v>11</v>
      </c>
      <c r="K38" s="5">
        <f>K37+Evolucion_Paises!K38</f>
        <v>12</v>
      </c>
    </row>
    <row r="39" spans="1:11" ht="12.75">
      <c r="A39" s="5">
        <f t="shared" si="0"/>
        <v>2008</v>
      </c>
      <c r="B39" s="5">
        <f>B38+Evolucion_Paises!B39</f>
        <v>225</v>
      </c>
      <c r="C39" s="5">
        <f>C38+Evolucion_Paises!C39</f>
        <v>37</v>
      </c>
      <c r="D39" s="5">
        <f>D38+Evolucion_Paises!D39</f>
        <v>48</v>
      </c>
      <c r="E39" s="5">
        <f>E38+Evolucion_Paises!E39</f>
        <v>50</v>
      </c>
      <c r="F39" s="5">
        <f>F38+Evolucion_Paises!F39</f>
        <v>52</v>
      </c>
      <c r="G39" s="5">
        <f>G38+Evolucion_Paises!G39</f>
        <v>23</v>
      </c>
      <c r="H39" s="5">
        <f>H38+Evolucion_Paises!H39</f>
        <v>4</v>
      </c>
      <c r="I39" s="5">
        <f>I38+Evolucion_Paises!I39</f>
        <v>9</v>
      </c>
      <c r="J39" s="5">
        <f>J38+Evolucion_Paises!J39</f>
        <v>15</v>
      </c>
      <c r="K39" s="5">
        <f>K38+Evolucion_Paises!K39</f>
        <v>12</v>
      </c>
    </row>
    <row r="40" spans="1:11" ht="12.75">
      <c r="A40" s="5">
        <f t="shared" si="0"/>
        <v>2009</v>
      </c>
      <c r="B40" s="5">
        <f>B39+Evolucion_Paises!B40</f>
        <v>241</v>
      </c>
      <c r="C40" s="5">
        <f>C39+Evolucion_Paises!C40</f>
        <v>49</v>
      </c>
      <c r="D40" s="5">
        <f>D39+Evolucion_Paises!D40</f>
        <v>54</v>
      </c>
      <c r="E40" s="5">
        <f>E39+Evolucion_Paises!E40</f>
        <v>51</v>
      </c>
      <c r="F40" s="5">
        <f>F39+Evolucion_Paises!F40</f>
        <v>52</v>
      </c>
      <c r="G40" s="5">
        <f>G39+Evolucion_Paises!G40</f>
        <v>26</v>
      </c>
      <c r="H40" s="5">
        <f>H39+Evolucion_Paises!H40</f>
        <v>10</v>
      </c>
      <c r="I40" s="5">
        <f>I39+Evolucion_Paises!I40</f>
        <v>9</v>
      </c>
      <c r="J40" s="5">
        <f>J39+Evolucion_Paises!J40</f>
        <v>15</v>
      </c>
      <c r="K40" s="5">
        <f>K39+Evolucion_Paises!K40</f>
        <v>12</v>
      </c>
    </row>
    <row r="41" spans="1:11" ht="12.75">
      <c r="A41" s="5">
        <f t="shared" si="0"/>
        <v>2010</v>
      </c>
      <c r="B41" s="5">
        <f>B40+Evolucion_Paises!B41</f>
        <v>259</v>
      </c>
      <c r="C41" s="5">
        <f>C40+Evolucion_Paises!C41</f>
        <v>55</v>
      </c>
      <c r="D41" s="5">
        <f>D40+Evolucion_Paises!D41</f>
        <v>56</v>
      </c>
      <c r="E41" s="5">
        <f>E40+Evolucion_Paises!E41</f>
        <v>54</v>
      </c>
      <c r="F41" s="5">
        <f>F40+Evolucion_Paises!F41</f>
        <v>54</v>
      </c>
      <c r="G41" s="5">
        <f>G40+Evolucion_Paises!G41</f>
        <v>26</v>
      </c>
      <c r="H41" s="5">
        <f>H40+Evolucion_Paises!H41</f>
        <v>10</v>
      </c>
      <c r="I41" s="5">
        <f>I40+Evolucion_Paises!I41</f>
        <v>9</v>
      </c>
      <c r="J41" s="5">
        <f>J40+Evolucion_Paises!J41</f>
        <v>15</v>
      </c>
      <c r="K41" s="5">
        <f>K40+Evolucion_Paises!K41</f>
        <v>12</v>
      </c>
    </row>
    <row r="42" spans="1:11" ht="12.75">
      <c r="A42" s="5">
        <f t="shared" si="0"/>
        <v>2011</v>
      </c>
      <c r="B42" s="5">
        <f>B41+Evolucion_Paises!B42</f>
        <v>274</v>
      </c>
      <c r="C42" s="5">
        <f>C41+Evolucion_Paises!C42</f>
        <v>60</v>
      </c>
      <c r="D42" s="5">
        <f>D41+Evolucion_Paises!D42</f>
        <v>62</v>
      </c>
      <c r="E42" s="5">
        <f>E41+Evolucion_Paises!E42</f>
        <v>58</v>
      </c>
      <c r="F42" s="5">
        <f>F41+Evolucion_Paises!F42</f>
        <v>54</v>
      </c>
      <c r="G42" s="5">
        <f>G41+Evolucion_Paises!G42</f>
        <v>26</v>
      </c>
      <c r="H42" s="5">
        <f>H41+Evolucion_Paises!H42</f>
        <v>14</v>
      </c>
      <c r="I42" s="5">
        <f>I41+Evolucion_Paises!I42</f>
        <v>13</v>
      </c>
      <c r="J42" s="5">
        <f>J41+Evolucion_Paises!J42</f>
        <v>16</v>
      </c>
      <c r="K42" s="5">
        <f>K41+Evolucion_Paises!K42</f>
        <v>15</v>
      </c>
    </row>
    <row r="43" spans="1:11" ht="12.75">
      <c r="A43" s="5">
        <f t="shared" si="0"/>
        <v>2012</v>
      </c>
      <c r="B43" s="5">
        <f>B42+Evolucion_Paises!B43</f>
        <v>293</v>
      </c>
      <c r="C43" s="5">
        <f>C42+Evolucion_Paises!C43</f>
        <v>68</v>
      </c>
      <c r="D43" s="5">
        <f>D42+Evolucion_Paises!D43</f>
        <v>68</v>
      </c>
      <c r="E43" s="5">
        <f>E42+Evolucion_Paises!E43</f>
        <v>64</v>
      </c>
      <c r="F43" s="5">
        <f>F42+Evolucion_Paises!F43</f>
        <v>56</v>
      </c>
      <c r="G43" s="5">
        <f>G42+Evolucion_Paises!G43</f>
        <v>28</v>
      </c>
      <c r="H43" s="5">
        <f>H42+Evolucion_Paises!H43</f>
        <v>14</v>
      </c>
      <c r="I43" s="5">
        <f>I42+Evolucion_Paises!I43</f>
        <v>17</v>
      </c>
      <c r="J43" s="5">
        <f>J42+Evolucion_Paises!J43</f>
        <v>16</v>
      </c>
      <c r="K43" s="5">
        <f>K42+Evolucion_Paises!K43</f>
        <v>15</v>
      </c>
    </row>
    <row r="44" spans="1:11" ht="12.75">
      <c r="A44" s="5">
        <f t="shared" si="0"/>
        <v>2013</v>
      </c>
      <c r="B44" s="5">
        <f>B43+Evolucion_Paises!B44</f>
        <v>325</v>
      </c>
      <c r="C44" s="5">
        <f>C43+Evolucion_Paises!C44</f>
        <v>76</v>
      </c>
      <c r="D44" s="5">
        <f>D43+Evolucion_Paises!D44</f>
        <v>76</v>
      </c>
      <c r="E44" s="5">
        <f>E43+Evolucion_Paises!E44</f>
        <v>72</v>
      </c>
      <c r="F44" s="5">
        <f>F43+Evolucion_Paises!F44</f>
        <v>60</v>
      </c>
      <c r="G44" s="5">
        <f>G43+Evolucion_Paises!G44</f>
        <v>32</v>
      </c>
      <c r="H44" s="5">
        <f>H43+Evolucion_Paises!H44</f>
        <v>21</v>
      </c>
      <c r="I44" s="5">
        <f>I43+Evolucion_Paises!I44</f>
        <v>21</v>
      </c>
      <c r="J44" s="5">
        <f>J43+Evolucion_Paises!J44</f>
        <v>18</v>
      </c>
      <c r="K44" s="5">
        <f>K43+Evolucion_Paises!K44</f>
        <v>15</v>
      </c>
    </row>
    <row r="45" spans="1:11" ht="12.75">
      <c r="A45" s="5">
        <f t="shared" si="0"/>
        <v>2014</v>
      </c>
      <c r="B45" s="5">
        <f>B44+Evolucion_Paises!B45</f>
        <v>352</v>
      </c>
      <c r="C45" s="5">
        <f>C44+Evolucion_Paises!C45</f>
        <v>88</v>
      </c>
      <c r="D45" s="5">
        <f>D44+Evolucion_Paises!D45</f>
        <v>84</v>
      </c>
      <c r="E45" s="5">
        <f>E44+Evolucion_Paises!E45</f>
        <v>84</v>
      </c>
      <c r="F45" s="5">
        <f>F44+Evolucion_Paises!F45</f>
        <v>68</v>
      </c>
      <c r="G45" s="5">
        <f>G44+Evolucion_Paises!G45</f>
        <v>32</v>
      </c>
      <c r="H45" s="5">
        <f>H44+Evolucion_Paises!H45</f>
        <v>25</v>
      </c>
      <c r="I45" s="5">
        <f>I44+Evolucion_Paises!I45</f>
        <v>21</v>
      </c>
      <c r="J45" s="5">
        <f>J44+Evolucion_Paises!J45</f>
        <v>18</v>
      </c>
      <c r="K45" s="5">
        <f>K44+Evolucion_Paises!K45</f>
        <v>15</v>
      </c>
    </row>
    <row r="46" spans="1:11" ht="12.75">
      <c r="A46" s="5">
        <f t="shared" si="0"/>
        <v>2015</v>
      </c>
      <c r="B46" s="5">
        <f>45:45+Evolucion_Paises!B46</f>
        <v>368</v>
      </c>
      <c r="C46" s="5">
        <f>45:45+Evolucion_Paises!C46</f>
        <v>94</v>
      </c>
      <c r="D46" s="5">
        <f>45:45+Evolucion_Paises!D46</f>
        <v>90</v>
      </c>
      <c r="E46" s="5">
        <f>45:45+Evolucion_Paises!E46</f>
        <v>84</v>
      </c>
      <c r="F46" s="5">
        <f>45:45+Evolucion_Paises!F46</f>
        <v>72</v>
      </c>
      <c r="G46" s="5">
        <f>45:45+Evolucion_Paises!G46</f>
        <v>34</v>
      </c>
      <c r="H46" s="5">
        <f>45:45+Evolucion_Paises!H46</f>
        <v>27</v>
      </c>
      <c r="I46" s="5">
        <f>45:45+Evolucion_Paises!I46</f>
        <v>21</v>
      </c>
      <c r="J46" s="5">
        <f>45:45+Evolucion_Paises!J46</f>
        <v>20</v>
      </c>
      <c r="K46" s="5">
        <f>45:45+Evolucion_Paises!K46</f>
        <v>15</v>
      </c>
    </row>
    <row r="47" spans="1:11" ht="12.75">
      <c r="A47" s="5">
        <f t="shared" si="0"/>
        <v>2016</v>
      </c>
      <c r="B47" s="5">
        <f>46:46+Evolucion_Paises!B47</f>
        <v>381</v>
      </c>
      <c r="C47" s="5">
        <f>46:46+Evolucion_Paises!C47</f>
        <v>98</v>
      </c>
      <c r="D47" s="5">
        <f>46:46+Evolucion_Paises!D47</f>
        <v>92</v>
      </c>
      <c r="E47" s="5">
        <f>46:46+Evolucion_Paises!E47</f>
        <v>90</v>
      </c>
      <c r="F47" s="5">
        <f>46:46+Evolucion_Paises!F47</f>
        <v>72</v>
      </c>
      <c r="G47" s="5">
        <f>46:46+Evolucion_Paises!G47</f>
        <v>38</v>
      </c>
      <c r="H47" s="5">
        <f>46:46+Evolucion_Paises!H47</f>
        <v>29</v>
      </c>
      <c r="I47" s="5">
        <f>46:46+Evolucion_Paises!I47</f>
        <v>21</v>
      </c>
      <c r="J47" s="5">
        <f>46:46+Evolucion_Paises!J47</f>
        <v>22</v>
      </c>
      <c r="K47" s="5">
        <f>46:46+Evolucion_Paises!K47</f>
        <v>15</v>
      </c>
    </row>
    <row r="48" spans="1:11" ht="12.75">
      <c r="A48" s="5">
        <f t="shared" si="0"/>
        <v>2017</v>
      </c>
      <c r="B48" s="5">
        <f>47:47+Evolucion_Paises!B48</f>
        <v>395</v>
      </c>
      <c r="C48" s="5">
        <f>47:47+Evolucion_Paises!C48</f>
        <v>98</v>
      </c>
      <c r="D48" s="5">
        <f>47:47+Evolucion_Paises!D48</f>
        <v>96</v>
      </c>
      <c r="E48" s="5">
        <f>47:47+Evolucion_Paises!E48</f>
        <v>93</v>
      </c>
      <c r="F48" s="5">
        <f>47:47+Evolucion_Paises!F48</f>
        <v>78</v>
      </c>
      <c r="G48" s="5">
        <f>47:47+Evolucion_Paises!G48</f>
        <v>40</v>
      </c>
      <c r="H48" s="5">
        <f>47:47+Evolucion_Paises!H48</f>
        <v>29</v>
      </c>
      <c r="I48" s="5">
        <f>47:47+Evolucion_Paises!I48</f>
        <v>21</v>
      </c>
      <c r="J48" s="5">
        <f>47:47+Evolucion_Paises!J48</f>
        <v>22</v>
      </c>
      <c r="K48" s="5">
        <f>47:47+Evolucion_Paises!K48</f>
        <v>15</v>
      </c>
    </row>
    <row r="49" spans="1:11" ht="12.75">
      <c r="A49" s="5">
        <f t="shared" si="0"/>
        <v>2018</v>
      </c>
      <c r="B49" s="5">
        <v>406</v>
      </c>
      <c r="C49" s="5">
        <v>100</v>
      </c>
      <c r="D49" s="5">
        <v>96</v>
      </c>
      <c r="E49" s="5">
        <v>95</v>
      </c>
      <c r="F49" s="5">
        <v>78</v>
      </c>
      <c r="G49" s="5">
        <v>44</v>
      </c>
      <c r="H49" s="5">
        <v>31</v>
      </c>
      <c r="I49" s="5">
        <v>21</v>
      </c>
      <c r="J49" s="5">
        <v>22</v>
      </c>
      <c r="K49" s="5">
        <v>15</v>
      </c>
    </row>
    <row r="50" spans="1:11" ht="12.75">
      <c r="A50" s="5">
        <f t="shared" si="0"/>
        <v>2019</v>
      </c>
      <c r="B50" s="5">
        <f>B49+Evolucion_Paises!B50</f>
        <v>414</v>
      </c>
      <c r="C50" s="5">
        <f>C49+Evolucion_Paises!C50</f>
        <v>106</v>
      </c>
      <c r="D50" s="5">
        <f>D49+Evolucion_Paises!D50</f>
        <v>102</v>
      </c>
      <c r="E50" s="5">
        <f>E49+Evolucion_Paises!E50</f>
        <v>99</v>
      </c>
      <c r="F50" s="5">
        <f>F49+Evolucion_Paises!F50</f>
        <v>80</v>
      </c>
      <c r="G50" s="5">
        <f>G49+Evolucion_Paises!G50</f>
        <v>48</v>
      </c>
      <c r="H50" s="5">
        <f>H49+Evolucion_Paises!H50</f>
        <v>31</v>
      </c>
      <c r="I50" s="5">
        <f>I49+Evolucion_Paises!I50</f>
        <v>21</v>
      </c>
      <c r="J50" s="5">
        <f>J49+Evolucion_Paises!J50</f>
        <v>22</v>
      </c>
      <c r="K50" s="5">
        <f>K49+Evolucion_Paises!K50</f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6" width="8.8515625" style="0" customWidth="1"/>
    <col min="7" max="7" width="11.7109375" style="0" bestFit="1" customWidth="1"/>
  </cols>
  <sheetData>
    <row r="1" spans="1:11" ht="20.25">
      <c r="A1" s="12" t="s">
        <v>0</v>
      </c>
      <c r="B1" s="12" t="s">
        <v>18</v>
      </c>
      <c r="C1" s="12" t="s">
        <v>33</v>
      </c>
      <c r="D1" s="12" t="s">
        <v>22</v>
      </c>
      <c r="E1" s="12" t="s">
        <v>49</v>
      </c>
      <c r="F1" s="12" t="s">
        <v>62</v>
      </c>
      <c r="G1" s="12" t="s">
        <v>75</v>
      </c>
      <c r="H1" s="12" t="s">
        <v>44</v>
      </c>
      <c r="I1" s="1" t="s">
        <v>28</v>
      </c>
      <c r="J1" s="12" t="s">
        <v>38</v>
      </c>
      <c r="K1" s="12" t="s">
        <v>14</v>
      </c>
    </row>
    <row r="2" spans="1:11" ht="12.75">
      <c r="A2" s="12">
        <v>1974</v>
      </c>
      <c r="B2" s="12">
        <f>COUNTIF(Paises_Anhos!$C:$C,CONCATENATE($A2,B$1))</f>
        <v>7</v>
      </c>
      <c r="C2" s="12">
        <f>COUNTIF(Paises_Anhos!$C:$C,CONCATENATE($A2,C$1))</f>
        <v>1</v>
      </c>
      <c r="D2" s="12">
        <f>COUNTIF(Paises_Anhos!$C:$C,CONCATENATE($A2,D$1))</f>
        <v>0</v>
      </c>
      <c r="E2" s="12">
        <f>COUNTIF(Paises_Anhos!$C:$C,CONCATENATE($A2,E$1))</f>
        <v>1</v>
      </c>
      <c r="F2" s="12">
        <f>COUNTIF(Paises_Anhos!$C:$C,CONCATENATE($A2,F$1))</f>
        <v>1</v>
      </c>
      <c r="G2" s="12">
        <f>COUNTIF(Paises_Anhos!$C:$C,CONCATENATE($A2,G$1))</f>
        <v>0</v>
      </c>
      <c r="H2" s="12">
        <f>COUNTIF(Paises_Anhos!$C:$C,CONCATENATE($A2,H$1))</f>
        <v>1</v>
      </c>
      <c r="I2" s="12">
        <f>COUNTIF(Paises_Anhos!$C:$C,CONCATENATE($A2,I$1))</f>
        <v>0</v>
      </c>
      <c r="J2" s="12">
        <f>COUNTIF(Paises_Anhos!$C:$C,CONCATENATE($A2,J$1))</f>
        <v>0</v>
      </c>
      <c r="K2" s="12">
        <f>COUNTIF(Paises_Anhos!$C:$C,CONCATENATE($A2,K$1))</f>
        <v>0</v>
      </c>
    </row>
    <row r="3" spans="1:11" ht="12.75">
      <c r="A3" s="12">
        <f>A2+1</f>
        <v>1975</v>
      </c>
      <c r="B3" s="12">
        <f>COUNTIF(Paises_Anhos!$C:$C,CONCATENATE($A3,B$1))</f>
        <v>4</v>
      </c>
      <c r="C3" s="12">
        <f>COUNTIF(Paises_Anhos!$C:$C,CONCATENATE($A3,C$1))</f>
        <v>0</v>
      </c>
      <c r="D3" s="12">
        <f>COUNTIF(Paises_Anhos!$C:$C,CONCATENATE($A3,D$1))</f>
        <v>0</v>
      </c>
      <c r="E3" s="12">
        <f>COUNTIF(Paises_Anhos!$C:$C,CONCATENATE($A3,E$1))</f>
        <v>2</v>
      </c>
      <c r="F3" s="12">
        <f>COUNTIF(Paises_Anhos!$C:$C,CONCATENATE($A3,F$1))</f>
        <v>1</v>
      </c>
      <c r="G3" s="12">
        <f>COUNTIF(Paises_Anhos!$C:$C,CONCATENATE($A3,G$1))</f>
        <v>0</v>
      </c>
      <c r="H3" s="12">
        <f>COUNTIF(Paises_Anhos!$C:$C,CONCATENATE($A3,H$1))</f>
        <v>0</v>
      </c>
      <c r="I3" s="12">
        <f>COUNTIF(Paises_Anhos!$C:$C,CONCATENATE($A3,I$1))</f>
        <v>0</v>
      </c>
      <c r="J3" s="12">
        <f>COUNTIF(Paises_Anhos!$C:$C,CONCATENATE($A3,J$1))</f>
        <v>0</v>
      </c>
      <c r="K3" s="12">
        <f>COUNTIF(Paises_Anhos!$C:$C,CONCATENATE($A3,K$1))</f>
        <v>1</v>
      </c>
    </row>
    <row r="4" spans="1:11" ht="12.75">
      <c r="A4" s="12">
        <f aca="true" t="shared" si="0" ref="A4:A47">A3+1</f>
        <v>1976</v>
      </c>
      <c r="B4" s="12">
        <f>COUNTIF(Paises_Anhos!$C:$C,CONCATENATE($A4,B$1))</f>
        <v>6</v>
      </c>
      <c r="C4" s="12">
        <f>COUNTIF(Paises_Anhos!$C:$C,CONCATENATE($A4,C$1))</f>
        <v>0</v>
      </c>
      <c r="D4" s="12">
        <f>COUNTIF(Paises_Anhos!$C:$C,CONCATENATE($A4,D$1))</f>
        <v>0</v>
      </c>
      <c r="E4" s="12">
        <f>COUNTIF(Paises_Anhos!$C:$C,CONCATENATE($A4,E$1))</f>
        <v>4</v>
      </c>
      <c r="F4" s="12">
        <f>COUNTIF(Paises_Anhos!$C:$C,CONCATENATE($A4,F$1))</f>
        <v>3</v>
      </c>
      <c r="G4" s="12">
        <f>COUNTIF(Paises_Anhos!$C:$C,CONCATENATE($A4,G$1))</f>
        <v>0</v>
      </c>
      <c r="H4" s="12">
        <f>COUNTIF(Paises_Anhos!$C:$C,CONCATENATE($A4,H$1))</f>
        <v>0</v>
      </c>
      <c r="I4" s="12">
        <f>COUNTIF(Paises_Anhos!$C:$C,CONCATENATE($A4,I$1))</f>
        <v>0</v>
      </c>
      <c r="J4" s="12">
        <f>COUNTIF(Paises_Anhos!$C:$C,CONCATENATE($A4,J$1))</f>
        <v>0</v>
      </c>
      <c r="K4" s="12">
        <f>COUNTIF(Paises_Anhos!$C:$C,CONCATENATE($A4,K$1))</f>
        <v>0</v>
      </c>
    </row>
    <row r="5" spans="1:11" ht="12.75">
      <c r="A5" s="12">
        <f t="shared" si="0"/>
        <v>1977</v>
      </c>
      <c r="B5" s="12">
        <f>COUNTIF(Paises_Anhos!$C:$C,CONCATENATE($A5,B$1))</f>
        <v>8</v>
      </c>
      <c r="C5" s="12">
        <f>COUNTIF(Paises_Anhos!$C:$C,CONCATENATE($A5,C$1))</f>
        <v>0</v>
      </c>
      <c r="D5" s="12">
        <f>COUNTIF(Paises_Anhos!$C:$C,CONCATENATE($A5,D$1))</f>
        <v>0</v>
      </c>
      <c r="E5" s="12">
        <f>COUNTIF(Paises_Anhos!$C:$C,CONCATENATE($A5,E$1))</f>
        <v>7</v>
      </c>
      <c r="F5" s="12">
        <f>COUNTIF(Paises_Anhos!$C:$C,CONCATENATE($A5,F$1))</f>
        <v>0</v>
      </c>
      <c r="G5" s="12">
        <f>COUNTIF(Paises_Anhos!$C:$C,CONCATENATE($A5,G$1))</f>
        <v>2</v>
      </c>
      <c r="H5" s="12">
        <f>COUNTIF(Paises_Anhos!$C:$C,CONCATENATE($A5,H$1))</f>
        <v>2</v>
      </c>
      <c r="I5" s="12">
        <f>COUNTIF(Paises_Anhos!$C:$C,CONCATENATE($A5,I$1))</f>
        <v>0</v>
      </c>
      <c r="J5" s="12">
        <f>COUNTIF(Paises_Anhos!$C:$C,CONCATENATE($A5,J$1))</f>
        <v>0</v>
      </c>
      <c r="K5" s="12">
        <f>COUNTIF(Paises_Anhos!$C:$C,CONCATENATE($A5,K$1))</f>
        <v>0</v>
      </c>
    </row>
    <row r="6" spans="1:11" ht="12.75">
      <c r="A6" s="12">
        <f t="shared" si="0"/>
        <v>1978</v>
      </c>
      <c r="B6" s="12">
        <f>COUNTIF(Paises_Anhos!$C:$C,CONCATENATE($A6,B$1))</f>
        <v>4</v>
      </c>
      <c r="C6" s="12">
        <f>COUNTIF(Paises_Anhos!$C:$C,CONCATENATE($A6,C$1))</f>
        <v>0</v>
      </c>
      <c r="D6" s="12">
        <f>COUNTIF(Paises_Anhos!$C:$C,CONCATENATE($A6,D$1))</f>
        <v>0</v>
      </c>
      <c r="E6" s="12">
        <f>COUNTIF(Paises_Anhos!$C:$C,CONCATENATE($A6,E$1))</f>
        <v>1</v>
      </c>
      <c r="F6" s="12">
        <f>COUNTIF(Paises_Anhos!$C:$C,CONCATENATE($A6,F$1))</f>
        <v>2</v>
      </c>
      <c r="G6" s="12">
        <f>COUNTIF(Paises_Anhos!$C:$C,CONCATENATE($A6,G$1))</f>
        <v>2</v>
      </c>
      <c r="H6" s="12">
        <f>COUNTIF(Paises_Anhos!$C:$C,CONCATENATE($A6,H$1))</f>
        <v>1</v>
      </c>
      <c r="I6" s="12">
        <f>COUNTIF(Paises_Anhos!$C:$C,CONCATENATE($A6,I$1))</f>
        <v>0</v>
      </c>
      <c r="J6" s="12">
        <f>COUNTIF(Paises_Anhos!$C:$C,CONCATENATE($A6,J$1))</f>
        <v>0</v>
      </c>
      <c r="K6" s="12">
        <f>COUNTIF(Paises_Anhos!$C:$C,CONCATENATE($A6,K$1))</f>
        <v>0</v>
      </c>
    </row>
    <row r="7" spans="1:11" ht="12.75">
      <c r="A7" s="12">
        <f t="shared" si="0"/>
        <v>1979</v>
      </c>
      <c r="B7" s="12">
        <f>COUNTIF(Paises_Anhos!$C:$C,CONCATENATE($A7,B$1))</f>
        <v>8</v>
      </c>
      <c r="C7" s="12">
        <f>COUNTIF(Paises_Anhos!$C:$C,CONCATENATE($A7,C$1))</f>
        <v>1</v>
      </c>
      <c r="D7" s="12">
        <f>COUNTIF(Paises_Anhos!$C:$C,CONCATENATE($A7,D$1))</f>
        <v>0</v>
      </c>
      <c r="E7" s="12">
        <f>COUNTIF(Paises_Anhos!$C:$C,CONCATENATE($A7,E$1))</f>
        <v>3</v>
      </c>
      <c r="F7" s="12">
        <f>COUNTIF(Paises_Anhos!$C:$C,CONCATENATE($A7,F$1))</f>
        <v>2</v>
      </c>
      <c r="G7" s="12">
        <f>COUNTIF(Paises_Anhos!$C:$C,CONCATENATE($A7,G$1))</f>
        <v>2</v>
      </c>
      <c r="H7" s="12">
        <f>COUNTIF(Paises_Anhos!$C:$C,CONCATENATE($A7,H$1))</f>
        <v>0</v>
      </c>
      <c r="I7" s="12">
        <f>COUNTIF(Paises_Anhos!$C:$C,CONCATENATE($A7,I$1))</f>
        <v>0</v>
      </c>
      <c r="J7" s="12">
        <f>COUNTIF(Paises_Anhos!$C:$C,CONCATENATE($A7,J$1))</f>
        <v>0</v>
      </c>
      <c r="K7" s="12">
        <f>COUNTIF(Paises_Anhos!$C:$C,CONCATENATE($A7,K$1))</f>
        <v>2</v>
      </c>
    </row>
    <row r="8" spans="1:11" ht="12.75">
      <c r="A8" s="12">
        <f t="shared" si="0"/>
        <v>1980</v>
      </c>
      <c r="B8" s="12">
        <f>COUNTIF(Paises_Anhos!$C:$C,CONCATENATE($A8,B$1))</f>
        <v>6</v>
      </c>
      <c r="C8" s="12">
        <f>COUNTIF(Paises_Anhos!$C:$C,CONCATENATE($A8,C$1))</f>
        <v>0</v>
      </c>
      <c r="D8" s="12">
        <f>COUNTIF(Paises_Anhos!$C:$C,CONCATENATE($A8,D$1))</f>
        <v>0</v>
      </c>
      <c r="E8" s="12">
        <f>COUNTIF(Paises_Anhos!$C:$C,CONCATENATE($A8,E$1))</f>
        <v>1</v>
      </c>
      <c r="F8" s="12">
        <f>COUNTIF(Paises_Anhos!$C:$C,CONCATENATE($A8,F$1))</f>
        <v>0</v>
      </c>
      <c r="G8" s="12">
        <f>COUNTIF(Paises_Anhos!$C:$C,CONCATENATE($A8,G$1))</f>
        <v>6</v>
      </c>
      <c r="H8" s="12">
        <f>COUNTIF(Paises_Anhos!$C:$C,CONCATENATE($A8,H$1))</f>
        <v>0</v>
      </c>
      <c r="I8" s="12">
        <f>COUNTIF(Paises_Anhos!$C:$C,CONCATENATE($A8,I$1))</f>
        <v>0</v>
      </c>
      <c r="J8" s="12">
        <f>COUNTIF(Paises_Anhos!$C:$C,CONCATENATE($A8,J$1))</f>
        <v>2</v>
      </c>
      <c r="K8" s="12">
        <f>COUNTIF(Paises_Anhos!$C:$C,CONCATENATE($A8,K$1))</f>
        <v>1</v>
      </c>
    </row>
    <row r="9" spans="1:11" ht="12.75">
      <c r="A9" s="12">
        <f t="shared" si="0"/>
        <v>1981</v>
      </c>
      <c r="B9" s="12">
        <f>COUNTIF(Paises_Anhos!$C:$C,CONCATENATE($A9,B$1))</f>
        <v>9</v>
      </c>
      <c r="C9" s="12">
        <f>COUNTIF(Paises_Anhos!$C:$C,CONCATENATE($A9,C$1))</f>
        <v>0</v>
      </c>
      <c r="D9" s="12">
        <f>COUNTIF(Paises_Anhos!$C:$C,CONCATENATE($A9,D$1))</f>
        <v>0</v>
      </c>
      <c r="E9" s="12">
        <f>COUNTIF(Paises_Anhos!$C:$C,CONCATENATE($A9,E$1))</f>
        <v>5</v>
      </c>
      <c r="F9" s="12">
        <f>COUNTIF(Paises_Anhos!$C:$C,CONCATENATE($A9,F$1))</f>
        <v>1</v>
      </c>
      <c r="G9" s="12">
        <f>COUNTIF(Paises_Anhos!$C:$C,CONCATENATE($A9,G$1))</f>
        <v>5</v>
      </c>
      <c r="H9" s="12">
        <f>COUNTIF(Paises_Anhos!$C:$C,CONCATENATE($A9,H$1))</f>
        <v>0</v>
      </c>
      <c r="I9" s="12">
        <f>COUNTIF(Paises_Anhos!$C:$C,CONCATENATE($A9,I$1))</f>
        <v>1</v>
      </c>
      <c r="J9" s="12">
        <f>COUNTIF(Paises_Anhos!$C:$C,CONCATENATE($A9,J$1))</f>
        <v>3</v>
      </c>
      <c r="K9" s="12">
        <f>COUNTIF(Paises_Anhos!$C:$C,CONCATENATE($A9,K$1))</f>
        <v>0</v>
      </c>
    </row>
    <row r="10" spans="1:11" ht="12.75">
      <c r="A10" s="12">
        <f t="shared" si="0"/>
        <v>1982</v>
      </c>
      <c r="B10" s="12">
        <f>COUNTIF(Paises_Anhos!$C:$C,CONCATENATE($A10,B$1))</f>
        <v>6</v>
      </c>
      <c r="C10" s="12">
        <f>COUNTIF(Paises_Anhos!$C:$C,CONCATENATE($A10,C$1))</f>
        <v>0</v>
      </c>
      <c r="D10" s="12">
        <f>COUNTIF(Paises_Anhos!$C:$C,CONCATENATE($A10,D$1))</f>
        <v>1</v>
      </c>
      <c r="E10" s="12">
        <f>COUNTIF(Paises_Anhos!$C:$C,CONCATENATE($A10,E$1))</f>
        <v>4</v>
      </c>
      <c r="F10" s="12">
        <f>COUNTIF(Paises_Anhos!$C:$C,CONCATENATE($A10,F$1))</f>
        <v>0</v>
      </c>
      <c r="G10" s="12">
        <f>COUNTIF(Paises_Anhos!$C:$C,CONCATENATE($A10,G$1))</f>
        <v>0</v>
      </c>
      <c r="H10" s="12">
        <f>COUNTIF(Paises_Anhos!$C:$C,CONCATENATE($A10,H$1))</f>
        <v>1</v>
      </c>
      <c r="I10" s="12">
        <f>COUNTIF(Paises_Anhos!$C:$C,CONCATENATE($A10,I$1))</f>
        <v>0</v>
      </c>
      <c r="J10" s="12">
        <f>COUNTIF(Paises_Anhos!$C:$C,CONCATENATE($A10,J$1))</f>
        <v>0</v>
      </c>
      <c r="K10" s="12">
        <f>COUNTIF(Paises_Anhos!$C:$C,CONCATENATE($A10,K$1))</f>
        <v>0</v>
      </c>
    </row>
    <row r="11" spans="1:11" ht="12.75">
      <c r="A11" s="12">
        <f t="shared" si="0"/>
        <v>1983</v>
      </c>
      <c r="B11" s="12">
        <f>COUNTIF(Paises_Anhos!$C:$C,CONCATENATE($A11,B$1))</f>
        <v>6</v>
      </c>
      <c r="C11" s="12">
        <f>COUNTIF(Paises_Anhos!$C:$C,CONCATENATE($A11,C$1))</f>
        <v>0</v>
      </c>
      <c r="D11" s="12">
        <f>COUNTIF(Paises_Anhos!$C:$C,CONCATENATE($A11,D$1))</f>
        <v>3</v>
      </c>
      <c r="E11" s="12">
        <f>COUNTIF(Paises_Anhos!$C:$C,CONCATENATE($A11,E$1))</f>
        <v>7</v>
      </c>
      <c r="F11" s="12">
        <f>COUNTIF(Paises_Anhos!$C:$C,CONCATENATE($A11,F$1))</f>
        <v>2</v>
      </c>
      <c r="G11" s="12">
        <f>COUNTIF(Paises_Anhos!$C:$C,CONCATENATE($A11,G$1))</f>
        <v>1</v>
      </c>
      <c r="H11" s="12">
        <f>COUNTIF(Paises_Anhos!$C:$C,CONCATENATE($A11,H$1))</f>
        <v>2</v>
      </c>
      <c r="I11" s="12">
        <f>COUNTIF(Paises_Anhos!$C:$C,CONCATENATE($A11,I$1))</f>
        <v>0</v>
      </c>
      <c r="J11" s="12">
        <f>COUNTIF(Paises_Anhos!$C:$C,CONCATENATE($A11,J$1))</f>
        <v>0</v>
      </c>
      <c r="K11" s="12">
        <f>COUNTIF(Paises_Anhos!$C:$C,CONCATENATE($A11,K$1))</f>
        <v>0</v>
      </c>
    </row>
    <row r="12" spans="1:11" ht="12.75">
      <c r="A12" s="12">
        <f t="shared" si="0"/>
        <v>1984</v>
      </c>
      <c r="B12" s="12">
        <f>COUNTIF(Paises_Anhos!$C:$C,CONCATENATE($A12,B$1))</f>
        <v>10</v>
      </c>
      <c r="C12" s="12">
        <f>COUNTIF(Paises_Anhos!$C:$C,CONCATENATE($A12,C$1))</f>
        <v>1</v>
      </c>
      <c r="D12" s="12">
        <f>COUNTIF(Paises_Anhos!$C:$C,CONCATENATE($A12,D$1))</f>
        <v>3</v>
      </c>
      <c r="E12" s="12">
        <f>COUNTIF(Paises_Anhos!$C:$C,CONCATENATE($A12,E$1))</f>
        <v>5</v>
      </c>
      <c r="F12" s="12">
        <f>COUNTIF(Paises_Anhos!$C:$C,CONCATENATE($A12,F$1))</f>
        <v>2</v>
      </c>
      <c r="G12" s="12">
        <f>COUNTIF(Paises_Anhos!$C:$C,CONCATENATE($A12,G$1))</f>
        <v>0</v>
      </c>
      <c r="H12" s="12">
        <f>COUNTIF(Paises_Anhos!$C:$C,CONCATENATE($A12,H$1))</f>
        <v>2</v>
      </c>
      <c r="I12" s="12">
        <f>COUNTIF(Paises_Anhos!$C:$C,CONCATENATE($A12,I$1))</f>
        <v>2</v>
      </c>
      <c r="J12" s="12">
        <f>COUNTIF(Paises_Anhos!$C:$C,CONCATENATE($A12,J$1))</f>
        <v>0</v>
      </c>
      <c r="K12" s="12">
        <f>COUNTIF(Paises_Anhos!$C:$C,CONCATENATE($A12,K$1))</f>
        <v>0</v>
      </c>
    </row>
    <row r="13" spans="1:11" ht="12.75">
      <c r="A13" s="12">
        <f t="shared" si="0"/>
        <v>1985</v>
      </c>
      <c r="B13" s="12">
        <f>COUNTIF(Paises_Anhos!$C:$C,CONCATENATE($A13,B$1))</f>
        <v>4</v>
      </c>
      <c r="C13" s="12">
        <f>COUNTIF(Paises_Anhos!$C:$C,CONCATENATE($A13,C$1))</f>
        <v>2</v>
      </c>
      <c r="D13" s="12">
        <f>COUNTIF(Paises_Anhos!$C:$C,CONCATENATE($A13,D$1))</f>
        <v>1</v>
      </c>
      <c r="E13" s="12">
        <f>COUNTIF(Paises_Anhos!$C:$C,CONCATENATE($A13,E$1))</f>
        <v>5</v>
      </c>
      <c r="F13" s="12">
        <f>COUNTIF(Paises_Anhos!$C:$C,CONCATENATE($A13,F$1))</f>
        <v>4</v>
      </c>
      <c r="G13" s="12">
        <f>COUNTIF(Paises_Anhos!$C:$C,CONCATENATE($A13,G$1))</f>
        <v>2</v>
      </c>
      <c r="H13" s="12">
        <f>COUNTIF(Paises_Anhos!$C:$C,CONCATENATE($A13,H$1))</f>
        <v>0</v>
      </c>
      <c r="I13" s="12">
        <f>COUNTIF(Paises_Anhos!$C:$C,CONCATENATE($A13,I$1))</f>
        <v>0</v>
      </c>
      <c r="J13" s="12">
        <f>COUNTIF(Paises_Anhos!$C:$C,CONCATENATE($A13,J$1))</f>
        <v>2</v>
      </c>
      <c r="K13" s="12">
        <f>COUNTIF(Paises_Anhos!$C:$C,CONCATENATE($A13,K$1))</f>
        <v>1</v>
      </c>
    </row>
    <row r="14" spans="1:11" ht="12.75">
      <c r="A14" s="12">
        <f t="shared" si="0"/>
        <v>1986</v>
      </c>
      <c r="B14" s="12">
        <f>COUNTIF(Paises_Anhos!$C:$C,CONCATENATE($A14,B$1))</f>
        <v>8</v>
      </c>
      <c r="C14" s="12">
        <f>COUNTIF(Paises_Anhos!$C:$C,CONCATENATE($A14,C$1))</f>
        <v>0</v>
      </c>
      <c r="D14" s="12">
        <f>COUNTIF(Paises_Anhos!$C:$C,CONCATENATE($A14,D$1))</f>
        <v>2</v>
      </c>
      <c r="E14" s="12">
        <f>COUNTIF(Paises_Anhos!$C:$C,CONCATENATE($A14,E$1))</f>
        <v>4</v>
      </c>
      <c r="F14" s="12">
        <f>COUNTIF(Paises_Anhos!$C:$C,CONCATENATE($A14,F$1))</f>
        <v>2</v>
      </c>
      <c r="G14" s="12">
        <f>COUNTIF(Paises_Anhos!$C:$C,CONCATENATE($A14,G$1))</f>
        <v>3</v>
      </c>
      <c r="H14" s="12">
        <f>COUNTIF(Paises_Anhos!$C:$C,CONCATENATE($A14,H$1))</f>
        <v>0</v>
      </c>
      <c r="I14" s="12">
        <f>COUNTIF(Paises_Anhos!$C:$C,CONCATENATE($A14,I$1))</f>
        <v>0</v>
      </c>
      <c r="J14" s="12">
        <f>COUNTIF(Paises_Anhos!$C:$C,CONCATENATE($A14,J$1))</f>
        <v>0</v>
      </c>
      <c r="K14" s="12">
        <f>COUNTIF(Paises_Anhos!$C:$C,CONCATENATE($A14,K$1))</f>
        <v>0</v>
      </c>
    </row>
    <row r="15" spans="1:11" ht="12.75">
      <c r="A15" s="12">
        <f t="shared" si="0"/>
        <v>1987</v>
      </c>
      <c r="B15" s="12">
        <f>COUNTIF(Paises_Anhos!$C:$C,CONCATENATE($A15,B$1))</f>
        <v>7</v>
      </c>
      <c r="C15" s="12">
        <f>COUNTIF(Paises_Anhos!$C:$C,CONCATENATE($A15,C$1))</f>
        <v>0</v>
      </c>
      <c r="D15" s="12">
        <f>COUNTIF(Paises_Anhos!$C:$C,CONCATENATE($A15,D$1))</f>
        <v>2</v>
      </c>
      <c r="E15" s="12">
        <f>COUNTIF(Paises_Anhos!$C:$C,CONCATENATE($A15,E$1))</f>
        <v>2</v>
      </c>
      <c r="F15" s="12">
        <f>COUNTIF(Paises_Anhos!$C:$C,CONCATENATE($A15,F$1))</f>
        <v>4</v>
      </c>
      <c r="G15" s="12">
        <f>COUNTIF(Paises_Anhos!$C:$C,CONCATENATE($A15,G$1))</f>
        <v>0</v>
      </c>
      <c r="H15" s="12">
        <f>COUNTIF(Paises_Anhos!$C:$C,CONCATENATE($A15,H$1))</f>
        <v>0</v>
      </c>
      <c r="I15" s="12">
        <f>COUNTIF(Paises_Anhos!$C:$C,CONCATENATE($A15,I$1))</f>
        <v>0</v>
      </c>
      <c r="J15" s="12">
        <f>COUNTIF(Paises_Anhos!$C:$C,CONCATENATE($A15,J$1))</f>
        <v>0</v>
      </c>
      <c r="K15" s="12">
        <f>COUNTIF(Paises_Anhos!$C:$C,CONCATENATE($A15,K$1))</f>
        <v>2</v>
      </c>
    </row>
    <row r="16" spans="1:11" ht="12.75">
      <c r="A16" s="12">
        <f t="shared" si="0"/>
        <v>1988</v>
      </c>
      <c r="B16" s="12">
        <f>COUNTIF(Paises_Anhos!$C:$C,CONCATENATE($A16,B$1))</f>
        <v>9</v>
      </c>
      <c r="C16" s="12">
        <f>COUNTIF(Paises_Anhos!$C:$C,CONCATENATE($A16,C$1))</f>
        <v>3</v>
      </c>
      <c r="D16" s="12">
        <f>COUNTIF(Paises_Anhos!$C:$C,CONCATENATE($A16,D$1))</f>
        <v>0</v>
      </c>
      <c r="E16" s="12">
        <f>COUNTIF(Paises_Anhos!$C:$C,CONCATENATE($A16,E$1))</f>
        <v>0</v>
      </c>
      <c r="F16" s="12">
        <f>COUNTIF(Paises_Anhos!$C:$C,CONCATENATE($A16,F$1))</f>
        <v>2</v>
      </c>
      <c r="G16" s="12">
        <f>COUNTIF(Paises_Anhos!$C:$C,CONCATENATE($A16,G$1))</f>
        <v>5</v>
      </c>
      <c r="H16" s="12">
        <f>COUNTIF(Paises_Anhos!$C:$C,CONCATENATE($A16,H$1))</f>
        <v>0</v>
      </c>
      <c r="I16" s="12">
        <f>COUNTIF(Paises_Anhos!$C:$C,CONCATENATE($A16,I$1))</f>
        <v>0</v>
      </c>
      <c r="J16" s="12">
        <f>COUNTIF(Paises_Anhos!$C:$C,CONCATENATE($A16,J$1))</f>
        <v>4</v>
      </c>
      <c r="K16" s="12">
        <f>COUNTIF(Paises_Anhos!$C:$C,CONCATENATE($A16,K$1))</f>
        <v>1</v>
      </c>
    </row>
    <row r="17" spans="1:11" ht="12.75">
      <c r="A17" s="12">
        <f t="shared" si="0"/>
        <v>1989</v>
      </c>
      <c r="B17" s="12">
        <f>COUNTIF(Paises_Anhos!$C:$C,CONCATENATE($A17,B$1))</f>
        <v>11</v>
      </c>
      <c r="C17" s="12">
        <f>COUNTIF(Paises_Anhos!$C:$C,CONCATENATE($A17,C$1))</f>
        <v>0</v>
      </c>
      <c r="D17" s="12">
        <f>COUNTIF(Paises_Anhos!$C:$C,CONCATENATE($A17,D$1))</f>
        <v>3</v>
      </c>
      <c r="E17" s="12">
        <f>COUNTIF(Paises_Anhos!$C:$C,CONCATENATE($A17,E$1))</f>
        <v>2</v>
      </c>
      <c r="F17" s="12">
        <f>COUNTIF(Paises_Anhos!$C:$C,CONCATENATE($A17,F$1))</f>
        <v>3</v>
      </c>
      <c r="G17" s="12">
        <f>COUNTIF(Paises_Anhos!$C:$C,CONCATENATE($A17,G$1))</f>
        <v>2</v>
      </c>
      <c r="H17" s="12">
        <f>COUNTIF(Paises_Anhos!$C:$C,CONCATENATE($A17,H$1))</f>
        <v>0</v>
      </c>
      <c r="I17" s="12">
        <f>COUNTIF(Paises_Anhos!$C:$C,CONCATENATE($A17,I$1))</f>
        <v>0</v>
      </c>
      <c r="J17" s="12">
        <f>COUNTIF(Paises_Anhos!$C:$C,CONCATENATE($A17,J$1))</f>
        <v>2</v>
      </c>
      <c r="K17" s="12">
        <f>COUNTIF(Paises_Anhos!$C:$C,CONCATENATE($A17,K$1))</f>
        <v>2</v>
      </c>
    </row>
    <row r="18" spans="1:11" ht="12.75">
      <c r="A18" s="12">
        <f t="shared" si="0"/>
        <v>1990</v>
      </c>
      <c r="B18" s="12">
        <f>COUNTIF(Paises_Anhos!$C:$C,CONCATENATE($A18,B$1))</f>
        <v>7</v>
      </c>
      <c r="C18" s="12">
        <f>COUNTIF(Paises_Anhos!$C:$C,CONCATENATE($A18,C$1))</f>
        <v>0</v>
      </c>
      <c r="D18" s="12">
        <f>COUNTIF(Paises_Anhos!$C:$C,CONCATENATE($A18,D$1))</f>
        <v>6</v>
      </c>
      <c r="E18" s="12">
        <f>COUNTIF(Paises_Anhos!$C:$C,CONCATENATE($A18,E$1))</f>
        <v>3</v>
      </c>
      <c r="F18" s="12">
        <f>COUNTIF(Paises_Anhos!$C:$C,CONCATENATE($A18,F$1))</f>
        <v>1</v>
      </c>
      <c r="G18" s="12">
        <f>COUNTIF(Paises_Anhos!$C:$C,CONCATENATE($A18,G$1))</f>
        <v>2</v>
      </c>
      <c r="H18" s="12">
        <f>COUNTIF(Paises_Anhos!$C:$C,CONCATENATE($A18,H$1))</f>
        <v>0</v>
      </c>
      <c r="I18" s="12">
        <f>COUNTIF(Paises_Anhos!$C:$C,CONCATENATE($A18,I$1))</f>
        <v>2</v>
      </c>
      <c r="J18" s="12">
        <f>COUNTIF(Paises_Anhos!$C:$C,CONCATENATE($A18,J$1))</f>
        <v>0</v>
      </c>
      <c r="K18" s="12">
        <f>COUNTIF(Paises_Anhos!$C:$C,CONCATENATE($A18,K$1))</f>
        <v>2</v>
      </c>
    </row>
    <row r="19" spans="1:11" ht="12.75">
      <c r="A19" s="12">
        <f t="shared" si="0"/>
        <v>1991</v>
      </c>
      <c r="B19" s="12">
        <f>COUNTIF(Paises_Anhos!$C:$C,CONCATENATE($A19,B$1))</f>
        <v>11</v>
      </c>
      <c r="C19" s="12">
        <f>COUNTIF(Paises_Anhos!$C:$C,CONCATENATE($A19,C$1))</f>
        <v>2</v>
      </c>
      <c r="D19" s="12">
        <f>COUNTIF(Paises_Anhos!$C:$C,CONCATENATE($A19,D$1))</f>
        <v>3</v>
      </c>
      <c r="E19" s="12">
        <f>COUNTIF(Paises_Anhos!$C:$C,CONCATENATE($A19,E$1))</f>
        <v>0</v>
      </c>
      <c r="F19" s="12">
        <f>COUNTIF(Paises_Anhos!$C:$C,CONCATENATE($A19,F$1))</f>
        <v>2</v>
      </c>
      <c r="G19" s="12">
        <f>COUNTIF(Paises_Anhos!$C:$C,CONCATENATE($A19,G$1))</f>
        <v>4</v>
      </c>
      <c r="H19" s="12">
        <f>COUNTIF(Paises_Anhos!$C:$C,CONCATENATE($A19,H$1))</f>
        <v>0</v>
      </c>
      <c r="I19" s="12">
        <f>COUNTIF(Paises_Anhos!$C:$C,CONCATENATE($A19,I$1))</f>
        <v>2</v>
      </c>
      <c r="J19" s="12">
        <f>COUNTIF(Paises_Anhos!$C:$C,CONCATENATE($A19,J$1))</f>
        <v>5</v>
      </c>
      <c r="K19" s="12">
        <f>COUNTIF(Paises_Anhos!$C:$C,CONCATENATE($A19,K$1))</f>
        <v>0</v>
      </c>
    </row>
    <row r="20" spans="1:11" ht="12.75">
      <c r="A20" s="12">
        <f t="shared" si="0"/>
        <v>1992</v>
      </c>
      <c r="B20" s="12">
        <f>COUNTIF(Paises_Anhos!$C:$C,CONCATENATE($A20,B$1))</f>
        <v>10</v>
      </c>
      <c r="C20" s="12">
        <f>COUNTIF(Paises_Anhos!$C:$C,CONCATENATE($A20,C$1))</f>
        <v>0</v>
      </c>
      <c r="D20" s="12">
        <f>COUNTIF(Paises_Anhos!$C:$C,CONCATENATE($A20,D$1))</f>
        <v>7</v>
      </c>
      <c r="E20" s="12">
        <f>COUNTIF(Paises_Anhos!$C:$C,CONCATENATE($A20,E$1))</f>
        <v>5</v>
      </c>
      <c r="F20" s="12">
        <f>COUNTIF(Paises_Anhos!$C:$C,CONCATENATE($A20,F$1))</f>
        <v>1</v>
      </c>
      <c r="G20" s="12">
        <f>COUNTIF(Paises_Anhos!$C:$C,CONCATENATE($A20,G$1))</f>
        <v>2</v>
      </c>
      <c r="H20" s="12">
        <f>COUNTIF(Paises_Anhos!$C:$C,CONCATENATE($A20,H$1))</f>
        <v>0</v>
      </c>
      <c r="I20" s="12">
        <f>COUNTIF(Paises_Anhos!$C:$C,CONCATENATE($A20,I$1))</f>
        <v>0</v>
      </c>
      <c r="J20" s="12">
        <f>COUNTIF(Paises_Anhos!$C:$C,CONCATENATE($A20,J$1))</f>
        <v>0</v>
      </c>
      <c r="K20" s="12">
        <f>COUNTIF(Paises_Anhos!$C:$C,CONCATENATE($A20,K$1))</f>
        <v>0</v>
      </c>
    </row>
    <row r="21" spans="1:11" ht="12.75">
      <c r="A21" s="12">
        <f t="shared" si="0"/>
        <v>1993</v>
      </c>
      <c r="B21" s="12">
        <f>COUNTIF(Paises_Anhos!$C:$C,CONCATENATE($A21,B$1))</f>
        <v>11</v>
      </c>
      <c r="C21" s="12">
        <f>COUNTIF(Paises_Anhos!$C:$C,CONCATENATE($A21,C$1))</f>
        <v>3</v>
      </c>
      <c r="D21" s="12">
        <f>COUNTIF(Paises_Anhos!$C:$C,CONCATENATE($A21,D$1))</f>
        <v>5</v>
      </c>
      <c r="E21" s="12">
        <f>COUNTIF(Paises_Anhos!$C:$C,CONCATENATE($A21,E$1))</f>
        <v>6</v>
      </c>
      <c r="F21" s="12">
        <f>COUNTIF(Paises_Anhos!$C:$C,CONCATENATE($A21,F$1))</f>
        <v>3</v>
      </c>
      <c r="G21" s="12">
        <f>COUNTIF(Paises_Anhos!$C:$C,CONCATENATE($A21,G$1))</f>
        <v>0</v>
      </c>
      <c r="H21" s="12">
        <f>COUNTIF(Paises_Anhos!$C:$C,CONCATENATE($A21,H$1))</f>
        <v>0</v>
      </c>
      <c r="I21" s="12">
        <f>COUNTIF(Paises_Anhos!$C:$C,CONCATENATE($A21,I$1))</f>
        <v>0</v>
      </c>
      <c r="J21" s="12">
        <f>COUNTIF(Paises_Anhos!$C:$C,CONCATENATE($A21,J$1))</f>
        <v>1</v>
      </c>
      <c r="K21" s="12">
        <f>COUNTIF(Paises_Anhos!$C:$C,CONCATENATE($A21,K$1))</f>
        <v>0</v>
      </c>
    </row>
    <row r="22" spans="1:11" ht="12.75">
      <c r="A22" s="12">
        <f t="shared" si="0"/>
        <v>1994</v>
      </c>
      <c r="B22" s="12">
        <f>COUNTIF(Paises_Anhos!$C:$C,CONCATENATE($A22,B$1))</f>
        <v>8</v>
      </c>
      <c r="C22" s="12">
        <f>COUNTIF(Paises_Anhos!$C:$C,CONCATENATE($A22,C$1))</f>
        <v>1</v>
      </c>
      <c r="D22" s="12">
        <f>COUNTIF(Paises_Anhos!$C:$C,CONCATENATE($A22,D$1))</f>
        <v>7</v>
      </c>
      <c r="E22" s="12">
        <f>COUNTIF(Paises_Anhos!$C:$C,CONCATENATE($A22,E$1))</f>
        <v>4</v>
      </c>
      <c r="F22" s="12">
        <f>COUNTIF(Paises_Anhos!$C:$C,CONCATENATE($A22,F$1))</f>
        <v>0</v>
      </c>
      <c r="G22" s="12">
        <f>COUNTIF(Paises_Anhos!$C:$C,CONCATENATE($A22,G$1))</f>
        <v>4</v>
      </c>
      <c r="H22" s="12">
        <f>COUNTIF(Paises_Anhos!$C:$C,CONCATENATE($A22,H$1))</f>
        <v>0</v>
      </c>
      <c r="I22" s="12">
        <f>COUNTIF(Paises_Anhos!$C:$C,CONCATENATE($A22,I$1))</f>
        <v>3</v>
      </c>
      <c r="J22" s="12">
        <f>COUNTIF(Paises_Anhos!$C:$C,CONCATENATE($A22,J$1))</f>
        <v>1</v>
      </c>
      <c r="K22" s="12">
        <f>COUNTIF(Paises_Anhos!$C:$C,CONCATENATE($A22,K$1))</f>
        <v>0</v>
      </c>
    </row>
    <row r="23" spans="1:11" ht="12.75">
      <c r="A23" s="12">
        <f t="shared" si="0"/>
        <v>1995</v>
      </c>
      <c r="B23" s="12">
        <f>COUNTIF(Paises_Anhos!$C:$C,CONCATENATE($A23,B$1))</f>
        <v>7</v>
      </c>
      <c r="C23" s="12">
        <f>COUNTIF(Paises_Anhos!$C:$C,CONCATENATE($A23,C$1))</f>
        <v>0</v>
      </c>
      <c r="D23" s="12">
        <f>COUNTIF(Paises_Anhos!$C:$C,CONCATENATE($A23,D$1))</f>
        <v>5</v>
      </c>
      <c r="E23" s="12">
        <f>COUNTIF(Paises_Anhos!$C:$C,CONCATENATE($A23,E$1))</f>
        <v>1</v>
      </c>
      <c r="F23" s="12">
        <f>COUNTIF(Paises_Anhos!$C:$C,CONCATENATE($A23,F$1))</f>
        <v>4</v>
      </c>
      <c r="G23" s="12">
        <f>COUNTIF(Paises_Anhos!$C:$C,CONCATENATE($A23,G$1))</f>
        <v>1</v>
      </c>
      <c r="H23" s="12">
        <f>COUNTIF(Paises_Anhos!$C:$C,CONCATENATE($A23,H$1))</f>
        <v>0</v>
      </c>
      <c r="I23" s="12">
        <f>COUNTIF(Paises_Anhos!$C:$C,CONCATENATE($A23,I$1))</f>
        <v>0</v>
      </c>
      <c r="J23" s="12">
        <f>COUNTIF(Paises_Anhos!$C:$C,CONCATENATE($A23,J$1))</f>
        <v>1</v>
      </c>
      <c r="K23" s="12">
        <f>COUNTIF(Paises_Anhos!$C:$C,CONCATENATE($A23,K$1))</f>
        <v>0</v>
      </c>
    </row>
    <row r="24" spans="1:11" ht="12.75">
      <c r="A24" s="12">
        <f t="shared" si="0"/>
        <v>1996</v>
      </c>
      <c r="B24" s="12">
        <f>COUNTIF(Paises_Anhos!$C:$C,CONCATENATE($A24,B$1))</f>
        <v>9</v>
      </c>
      <c r="C24" s="12">
        <f>COUNTIF(Paises_Anhos!$C:$C,CONCATENATE($A24,C$1))</f>
        <v>1</v>
      </c>
      <c r="D24" s="12">
        <f>COUNTIF(Paises_Anhos!$C:$C,CONCATENATE($A24,D$1))</f>
        <v>5</v>
      </c>
      <c r="E24" s="12">
        <f>COUNTIF(Paises_Anhos!$C:$C,CONCATENATE($A24,E$1))</f>
        <v>0</v>
      </c>
      <c r="F24" s="12">
        <f>COUNTIF(Paises_Anhos!$C:$C,CONCATENATE($A24,F$1))</f>
        <v>2</v>
      </c>
      <c r="G24" s="12">
        <f>COUNTIF(Paises_Anhos!$C:$C,CONCATENATE($A24,G$1))</f>
        <v>1</v>
      </c>
      <c r="H24" s="12">
        <f>COUNTIF(Paises_Anhos!$C:$C,CONCATENATE($A24,H$1))</f>
        <v>0</v>
      </c>
      <c r="I24" s="12">
        <f>COUNTIF(Paises_Anhos!$C:$C,CONCATENATE($A24,I$1))</f>
        <v>0</v>
      </c>
      <c r="J24" s="12">
        <f>COUNTIF(Paises_Anhos!$C:$C,CONCATENATE($A24,J$1))</f>
        <v>0</v>
      </c>
      <c r="K24" s="12">
        <f>COUNTIF(Paises_Anhos!$C:$C,CONCATENATE($A24,K$1))</f>
        <v>0</v>
      </c>
    </row>
    <row r="25" spans="1:11" ht="12.75">
      <c r="A25" s="12">
        <f t="shared" si="0"/>
        <v>1997</v>
      </c>
      <c r="B25" s="12">
        <f>COUNTIF(Paises_Anhos!$C:$C,CONCATENATE($A25,B$1))</f>
        <v>5</v>
      </c>
      <c r="C25" s="12">
        <f>COUNTIF(Paises_Anhos!$C:$C,CONCATENATE($A25,C$1))</f>
        <v>0</v>
      </c>
      <c r="D25" s="12">
        <f>COUNTIF(Paises_Anhos!$C:$C,CONCATENATE($A25,D$1))</f>
        <v>4</v>
      </c>
      <c r="E25" s="12">
        <f>COUNTIF(Paises_Anhos!$C:$C,CONCATENATE($A25,E$1))</f>
        <v>4</v>
      </c>
      <c r="F25" s="12">
        <f>COUNTIF(Paises_Anhos!$C:$C,CONCATENATE($A25,F$1))</f>
        <v>2</v>
      </c>
      <c r="G25" s="12">
        <f>COUNTIF(Paises_Anhos!$C:$C,CONCATENATE($A25,G$1))</f>
        <v>1</v>
      </c>
      <c r="H25" s="12">
        <f>COUNTIF(Paises_Anhos!$C:$C,CONCATENATE($A25,H$1))</f>
        <v>0</v>
      </c>
      <c r="I25" s="12">
        <f>COUNTIF(Paises_Anhos!$C:$C,CONCATENATE($A25,I$1))</f>
        <v>1</v>
      </c>
      <c r="J25" s="12">
        <f>COUNTIF(Paises_Anhos!$C:$C,CONCATENATE($A25,J$1))</f>
        <v>0</v>
      </c>
      <c r="K25" s="12">
        <f>COUNTIF(Paises_Anhos!$C:$C,CONCATENATE($A25,K$1))</f>
        <v>3</v>
      </c>
    </row>
    <row r="26" spans="1:11" ht="12.75">
      <c r="A26" s="12">
        <f t="shared" si="0"/>
        <v>1998</v>
      </c>
      <c r="B26" s="12">
        <f>COUNTIF(Paises_Anhos!$C:$C,CONCATENATE($A26,B$1))</f>
        <v>6</v>
      </c>
      <c r="C26" s="12">
        <f>COUNTIF(Paises_Anhos!$C:$C,CONCATENATE($A26,C$1))</f>
        <v>1</v>
      </c>
      <c r="D26" s="12">
        <f>COUNTIF(Paises_Anhos!$C:$C,CONCATENATE($A26,D$1))</f>
        <v>3</v>
      </c>
      <c r="E26" s="12">
        <f>COUNTIF(Paises_Anhos!$C:$C,CONCATENATE($A26,E$1))</f>
        <v>2</v>
      </c>
      <c r="F26" s="12">
        <f>COUNTIF(Paises_Anhos!$C:$C,CONCATENATE($A26,F$1))</f>
        <v>0</v>
      </c>
      <c r="G26" s="12">
        <f>COUNTIF(Paises_Anhos!$C:$C,CONCATENATE($A26,G$1))</f>
        <v>1</v>
      </c>
      <c r="H26" s="12">
        <f>COUNTIF(Paises_Anhos!$C:$C,CONCATENATE($A26,H$1))</f>
        <v>1</v>
      </c>
      <c r="I26" s="12">
        <f>COUNTIF(Paises_Anhos!$C:$C,CONCATENATE($A26,I$1))</f>
        <v>1</v>
      </c>
      <c r="J26" s="12">
        <f>COUNTIF(Paises_Anhos!$C:$C,CONCATENATE($A26,J$1))</f>
        <v>0</v>
      </c>
      <c r="K26" s="12">
        <f>COUNTIF(Paises_Anhos!$C:$C,CONCATENATE($A26,K$1))</f>
        <v>0</v>
      </c>
    </row>
    <row r="27" spans="1:11" ht="12.75">
      <c r="A27" s="12">
        <f t="shared" si="0"/>
        <v>1999</v>
      </c>
      <c r="B27" s="12">
        <f>COUNTIF(Paises_Anhos!$C:$C,CONCATENATE($A27,B$1))</f>
        <v>7</v>
      </c>
      <c r="C27" s="12">
        <f>COUNTIF(Paises_Anhos!$C:$C,CONCATENATE($A27,C$1))</f>
        <v>0</v>
      </c>
      <c r="D27" s="12">
        <f>COUNTIF(Paises_Anhos!$C:$C,CONCATENATE($A27,D$1))</f>
        <v>0</v>
      </c>
      <c r="E27" s="12">
        <f>COUNTIF(Paises_Anhos!$C:$C,CONCATENATE($A27,E$1))</f>
        <v>2</v>
      </c>
      <c r="F27" s="12">
        <f>COUNTIF(Paises_Anhos!$C:$C,CONCATENATE($A27,F$1))</f>
        <v>1</v>
      </c>
      <c r="G27" s="12">
        <f>COUNTIF(Paises_Anhos!$C:$C,CONCATENATE($A27,G$1))</f>
        <v>1</v>
      </c>
      <c r="H27" s="12">
        <f>COUNTIF(Paises_Anhos!$C:$C,CONCATENATE($A27,H$1))</f>
        <v>0</v>
      </c>
      <c r="I27" s="12">
        <f>COUNTIF(Paises_Anhos!$C:$C,CONCATENATE($A27,I$1))</f>
        <v>1</v>
      </c>
      <c r="J27" s="12">
        <f>COUNTIF(Paises_Anhos!$C:$C,CONCATENATE($A27,J$1))</f>
        <v>1</v>
      </c>
      <c r="K27" s="12">
        <f>COUNTIF(Paises_Anhos!$C:$C,CONCATENATE($A27,K$1))</f>
        <v>0</v>
      </c>
    </row>
    <row r="28" spans="1:11" ht="12.75">
      <c r="A28" s="12">
        <f t="shared" si="0"/>
        <v>2000</v>
      </c>
      <c r="B28" s="12">
        <f>COUNTIF(Paises_Anhos!$C:$C,CONCATENATE($A28,B$1))</f>
        <v>10</v>
      </c>
      <c r="C28" s="12">
        <f>COUNTIF(Paises_Anhos!$C:$C,CONCATENATE($A28,C$1))</f>
        <v>3</v>
      </c>
      <c r="D28" s="12">
        <f>COUNTIF(Paises_Anhos!$C:$C,CONCATENATE($A28,D$1))</f>
        <v>3</v>
      </c>
      <c r="E28" s="12">
        <f>COUNTIF(Paises_Anhos!$C:$C,CONCATENATE($A28,E$1))</f>
        <v>1</v>
      </c>
      <c r="F28" s="12">
        <f>COUNTIF(Paises_Anhos!$C:$C,CONCATENATE($A28,F$1))</f>
        <v>2</v>
      </c>
      <c r="G28" s="12">
        <f>COUNTIF(Paises_Anhos!$C:$C,CONCATENATE($A28,G$1))</f>
        <v>0</v>
      </c>
      <c r="H28" s="12">
        <f>COUNTIF(Paises_Anhos!$C:$C,CONCATENATE($A28,H$1))</f>
        <v>1</v>
      </c>
      <c r="I28" s="12">
        <f>COUNTIF(Paises_Anhos!$C:$C,CONCATENATE($A28,I$1))</f>
        <v>2</v>
      </c>
      <c r="J28" s="12">
        <f>COUNTIF(Paises_Anhos!$C:$C,CONCATENATE($A28,J$1))</f>
        <v>0</v>
      </c>
      <c r="K28" s="12">
        <f>COUNTIF(Paises_Anhos!$C:$C,CONCATENATE($A28,K$1))</f>
        <v>1</v>
      </c>
    </row>
    <row r="29" spans="1:11" ht="12.75">
      <c r="A29" s="12">
        <f t="shared" si="0"/>
        <v>2001</v>
      </c>
      <c r="B29" s="12">
        <f>COUNTIF(Paises_Anhos!$C:$C,CONCATENATE($A29,B$1))</f>
        <v>13</v>
      </c>
      <c r="C29" s="12">
        <f>COUNTIF(Paises_Anhos!$C:$C,CONCATENATE($A29,C$1))</f>
        <v>0</v>
      </c>
      <c r="D29" s="12">
        <f>COUNTIF(Paises_Anhos!$C:$C,CONCATENATE($A29,D$1))</f>
        <v>5</v>
      </c>
      <c r="E29" s="12">
        <f>COUNTIF(Paises_Anhos!$C:$C,CONCATENATE($A29,E$1))</f>
        <v>3</v>
      </c>
      <c r="F29" s="12">
        <f>COUNTIF(Paises_Anhos!$C:$C,CONCATENATE($A29,F$1))</f>
        <v>3</v>
      </c>
      <c r="G29" s="12">
        <f>COUNTIF(Paises_Anhos!$C:$C,CONCATENATE($A29,G$1))</f>
        <v>2</v>
      </c>
      <c r="H29" s="12">
        <f>COUNTIF(Paises_Anhos!$C:$C,CONCATENATE($A29,H$1))</f>
        <v>1</v>
      </c>
      <c r="I29" s="12">
        <f>COUNTIF(Paises_Anhos!$C:$C,CONCATENATE($A29,I$1))</f>
        <v>0</v>
      </c>
      <c r="J29" s="12">
        <f>COUNTIF(Paises_Anhos!$C:$C,CONCATENATE($A29,J$1))</f>
        <v>0</v>
      </c>
      <c r="K29" s="12">
        <f>COUNTIF(Paises_Anhos!$C:$C,CONCATENATE($A29,K$1))</f>
        <v>0</v>
      </c>
    </row>
    <row r="30" spans="1:11" ht="12.75">
      <c r="A30" s="12">
        <f t="shared" si="0"/>
        <v>2002</v>
      </c>
      <c r="B30" s="12">
        <f>COUNTIF(Paises_Anhos!$C:$C,CONCATENATE($A30,B$1))</f>
        <v>14</v>
      </c>
      <c r="C30" s="12">
        <f>COUNTIF(Paises_Anhos!$C:$C,CONCATENATE($A30,C$1))</f>
        <v>2</v>
      </c>
      <c r="D30" s="12">
        <f>COUNTIF(Paises_Anhos!$C:$C,CONCATENATE($A30,D$1))</f>
        <v>4</v>
      </c>
      <c r="E30" s="12">
        <f>COUNTIF(Paises_Anhos!$C:$C,CONCATENATE($A30,E$1))</f>
        <v>2</v>
      </c>
      <c r="F30" s="12">
        <f>COUNTIF(Paises_Anhos!$C:$C,CONCATENATE($A30,F$1))</f>
        <v>5</v>
      </c>
      <c r="G30" s="12">
        <f>COUNTIF(Paises_Anhos!$C:$C,CONCATENATE($A30,G$1))</f>
        <v>0</v>
      </c>
      <c r="H30" s="12">
        <f>COUNTIF(Paises_Anhos!$C:$C,CONCATENATE($A30,H$1))</f>
        <v>0</v>
      </c>
      <c r="I30" s="12">
        <f>COUNTIF(Paises_Anhos!$C:$C,CONCATENATE($A30,I$1))</f>
        <v>0</v>
      </c>
      <c r="J30" s="12">
        <f>COUNTIF(Paises_Anhos!$C:$C,CONCATENATE($A30,J$1))</f>
        <v>1</v>
      </c>
      <c r="K30" s="12">
        <f>COUNTIF(Paises_Anhos!$C:$C,CONCATENATE($A30,K$1))</f>
        <v>2</v>
      </c>
    </row>
    <row r="31" spans="1:11" ht="12.75">
      <c r="A31" s="12">
        <f t="shared" si="0"/>
        <v>2003</v>
      </c>
      <c r="B31" s="12">
        <f>COUNTIF(Paises_Anhos!$C:$C,CONCATENATE($A31,B$1))</f>
        <v>10</v>
      </c>
      <c r="C31" s="12">
        <f>COUNTIF(Paises_Anhos!$C:$C,CONCATENATE($A31,C$1))</f>
        <v>0</v>
      </c>
      <c r="D31" s="12">
        <f>COUNTIF(Paises_Anhos!$C:$C,CONCATENATE($A31,D$1))</f>
        <v>2</v>
      </c>
      <c r="E31" s="12">
        <f>COUNTIF(Paises_Anhos!$C:$C,CONCATENATE($A31,E$1))</f>
        <v>2</v>
      </c>
      <c r="F31" s="12">
        <f>COUNTIF(Paises_Anhos!$C:$C,CONCATENATE($A31,F$1))</f>
        <v>3</v>
      </c>
      <c r="G31" s="12">
        <f>COUNTIF(Paises_Anhos!$C:$C,CONCATENATE($A31,G$1))</f>
        <v>1</v>
      </c>
      <c r="H31" s="12">
        <f>COUNTIF(Paises_Anhos!$C:$C,CONCATENATE($A31,H$1))</f>
        <v>0</v>
      </c>
      <c r="I31" s="12">
        <f>COUNTIF(Paises_Anhos!$C:$C,CONCATENATE($A31,I$1))</f>
        <v>1</v>
      </c>
      <c r="J31" s="12">
        <f>COUNTIF(Paises_Anhos!$C:$C,CONCATENATE($A31,J$1))</f>
        <v>1</v>
      </c>
      <c r="K31" s="12">
        <f>COUNTIF(Paises_Anhos!$C:$C,CONCATENATE($A31,K$1))</f>
        <v>3</v>
      </c>
    </row>
    <row r="32" spans="1:11" ht="12.75">
      <c r="A32" s="12">
        <f t="shared" si="0"/>
        <v>2004</v>
      </c>
      <c r="B32" s="12">
        <f>COUNTIF(Paises_Anhos!$C:$C,CONCATENATE($A32,B$1))</f>
        <v>12</v>
      </c>
      <c r="C32" s="12">
        <f>COUNTIF(Paises_Anhos!$C:$C,CONCATENATE($A32,C$1))</f>
        <v>1</v>
      </c>
      <c r="D32" s="12">
        <f>COUNTIF(Paises_Anhos!$C:$C,CONCATENATE($A32,D$1))</f>
        <v>3</v>
      </c>
      <c r="E32" s="12">
        <f>COUNTIF(Paises_Anhos!$C:$C,CONCATENATE($A32,E$1))</f>
        <v>3</v>
      </c>
      <c r="F32" s="12">
        <f>COUNTIF(Paises_Anhos!$C:$C,CONCATENATE($A32,F$1))</f>
        <v>1</v>
      </c>
      <c r="G32" s="12">
        <f>COUNTIF(Paises_Anhos!$C:$C,CONCATENATE($A32,G$1))</f>
        <v>2</v>
      </c>
      <c r="H32" s="12">
        <f>COUNTIF(Paises_Anhos!$C:$C,CONCATENATE($A32,H$1))</f>
        <v>0</v>
      </c>
      <c r="I32" s="12">
        <f>COUNTIF(Paises_Anhos!$C:$C,CONCATENATE($A32,I$1))</f>
        <v>0</v>
      </c>
      <c r="J32" s="12">
        <f>COUNTIF(Paises_Anhos!$C:$C,CONCATENATE($A32,J$1))</f>
        <v>0</v>
      </c>
      <c r="K32" s="12">
        <f>COUNTIF(Paises_Anhos!$C:$C,CONCATENATE($A32,K$1))</f>
        <v>0</v>
      </c>
    </row>
    <row r="33" spans="1:11" ht="12.75">
      <c r="A33" s="12">
        <f t="shared" si="0"/>
        <v>2005</v>
      </c>
      <c r="B33" s="12">
        <f>COUNTIF(Paises_Anhos!$C:$C,CONCATENATE($A33,B$1))</f>
        <v>8</v>
      </c>
      <c r="C33" s="12">
        <f>COUNTIF(Paises_Anhos!$C:$C,CONCATENATE($A33,C$1))</f>
        <v>1</v>
      </c>
      <c r="D33" s="12">
        <f>COUNTIF(Paises_Anhos!$C:$C,CONCATENATE($A33,D$1))</f>
        <v>5</v>
      </c>
      <c r="E33" s="12">
        <f>COUNTIF(Paises_Anhos!$C:$C,CONCATENATE($A33,E$1))</f>
        <v>4</v>
      </c>
      <c r="F33" s="12">
        <f>COUNTIF(Paises_Anhos!$C:$C,CONCATENATE($A33,F$1))</f>
        <v>4</v>
      </c>
      <c r="G33" s="12">
        <f>COUNTIF(Paises_Anhos!$C:$C,CONCATENATE($A33,G$1))</f>
        <v>1</v>
      </c>
      <c r="H33" s="12">
        <f>COUNTIF(Paises_Anhos!$C:$C,CONCATENATE($A33,H$1))</f>
        <v>0</v>
      </c>
      <c r="I33" s="12">
        <f>COUNTIF(Paises_Anhos!$C:$C,CONCATENATE($A33,I$1))</f>
        <v>0</v>
      </c>
      <c r="J33" s="12">
        <f>COUNTIF(Paises_Anhos!$C:$C,CONCATENATE($A33,J$1))</f>
        <v>0</v>
      </c>
      <c r="K33" s="12">
        <f>COUNTIF(Paises_Anhos!$C:$C,CONCATENATE($A33,K$1))</f>
        <v>1</v>
      </c>
    </row>
    <row r="34" spans="1:11" ht="12.75">
      <c r="A34" s="12">
        <f t="shared" si="0"/>
        <v>2006</v>
      </c>
      <c r="B34" s="12">
        <f>COUNTIF(Paises_Anhos!$C:$C,CONCATENATE($A34,B$1))</f>
        <v>7</v>
      </c>
      <c r="C34" s="12">
        <f>COUNTIF(Paises_Anhos!$C:$C,CONCATENATE($A34,C$1))</f>
        <v>2</v>
      </c>
      <c r="D34" s="12">
        <f>COUNTIF(Paises_Anhos!$C:$C,CONCATENATE($A34,D$1))</f>
        <v>2</v>
      </c>
      <c r="E34" s="12">
        <f>COUNTIF(Paises_Anhos!$C:$C,CONCATENATE($A34,E$1))</f>
        <v>4</v>
      </c>
      <c r="F34" s="12">
        <f>COUNTIF(Paises_Anhos!$C:$C,CONCATENATE($A34,F$1))</f>
        <v>2</v>
      </c>
      <c r="G34" s="12">
        <f>COUNTIF(Paises_Anhos!$C:$C,CONCATENATE($A34,G$1))</f>
        <v>1</v>
      </c>
      <c r="H34" s="12">
        <f>COUNTIF(Paises_Anhos!$C:$C,CONCATENATE($A34,H$1))</f>
        <v>0</v>
      </c>
      <c r="I34" s="12">
        <f>COUNTIF(Paises_Anhos!$C:$C,CONCATENATE($A34,I$1))</f>
        <v>2</v>
      </c>
      <c r="J34" s="12">
        <f>COUNTIF(Paises_Anhos!$C:$C,CONCATENATE($A34,J$1))</f>
        <v>0</v>
      </c>
      <c r="K34" s="12">
        <f>COUNTIF(Paises_Anhos!$C:$C,CONCATENATE($A34,K$1))</f>
        <v>0</v>
      </c>
    </row>
    <row r="35" spans="1:11" ht="12.75">
      <c r="A35" s="12">
        <f t="shared" si="0"/>
        <v>2007</v>
      </c>
      <c r="B35" s="12">
        <f>COUNTIF(Paises_Anhos!$C:$C,CONCATENATE($A35,B$1))</f>
        <v>10</v>
      </c>
      <c r="C35" s="12">
        <f>COUNTIF(Paises_Anhos!$C:$C,CONCATENATE($A35,C$1))</f>
        <v>2</v>
      </c>
      <c r="D35" s="12">
        <f>COUNTIF(Paises_Anhos!$C:$C,CONCATENATE($A35,D$1))</f>
        <v>0</v>
      </c>
      <c r="E35" s="12">
        <f>COUNTIF(Paises_Anhos!$C:$C,CONCATENATE($A35,E$1))</f>
        <v>2</v>
      </c>
      <c r="F35" s="12">
        <f>COUNTIF(Paises_Anhos!$C:$C,CONCATENATE($A35,F$1))</f>
        <v>3</v>
      </c>
      <c r="G35" s="12">
        <f>COUNTIF(Paises_Anhos!$C:$C,CONCATENATE($A35,G$1))</f>
        <v>0</v>
      </c>
      <c r="H35" s="12">
        <f>COUNTIF(Paises_Anhos!$C:$C,CONCATENATE($A35,H$1))</f>
        <v>0</v>
      </c>
      <c r="I35" s="12">
        <f>COUNTIF(Paises_Anhos!$C:$C,CONCATENATE($A35,I$1))</f>
        <v>0</v>
      </c>
      <c r="J35" s="12">
        <f>COUNTIF(Paises_Anhos!$C:$C,CONCATENATE($A35,J$1))</f>
        <v>0</v>
      </c>
      <c r="K35" s="12">
        <f>COUNTIF(Paises_Anhos!$C:$C,CONCATENATE($A35,K$1))</f>
        <v>0</v>
      </c>
    </row>
    <row r="36" spans="1:11" ht="12.75">
      <c r="A36" s="12">
        <f t="shared" si="0"/>
        <v>2008</v>
      </c>
      <c r="B36" s="12">
        <f>COUNTIF(Paises_Anhos!$C:$C,CONCATENATE($A36,B$1))</f>
        <v>8</v>
      </c>
      <c r="C36" s="12">
        <f>COUNTIF(Paises_Anhos!$C:$C,CONCATENATE($A36,C$1))</f>
        <v>3</v>
      </c>
      <c r="D36" s="12">
        <f>COUNTIF(Paises_Anhos!$C:$C,CONCATENATE($A36,D$1))</f>
        <v>1</v>
      </c>
      <c r="E36" s="12">
        <f>COUNTIF(Paises_Anhos!$C:$C,CONCATENATE($A36,E$1))</f>
        <v>1</v>
      </c>
      <c r="F36" s="12">
        <f>COUNTIF(Paises_Anhos!$C:$C,CONCATENATE($A36,F$1))</f>
        <v>2</v>
      </c>
      <c r="G36" s="12">
        <f>COUNTIF(Paises_Anhos!$C:$C,CONCATENATE($A36,G$1))</f>
        <v>2</v>
      </c>
      <c r="H36" s="12">
        <f>COUNTIF(Paises_Anhos!$C:$C,CONCATENATE($A36,H$1))</f>
        <v>1</v>
      </c>
      <c r="I36" s="12">
        <f>COUNTIF(Paises_Anhos!$C:$C,CONCATENATE($A36,I$1))</f>
        <v>0</v>
      </c>
      <c r="J36" s="12">
        <f>COUNTIF(Paises_Anhos!$C:$C,CONCATENATE($A36,J$1))</f>
        <v>1</v>
      </c>
      <c r="K36" s="12">
        <f>COUNTIF(Paises_Anhos!$C:$C,CONCATENATE($A36,K$1))</f>
        <v>0</v>
      </c>
    </row>
    <row r="37" spans="1:11" ht="12.75">
      <c r="A37" s="12">
        <f t="shared" si="0"/>
        <v>2009</v>
      </c>
      <c r="B37" s="12">
        <f>COUNTIF(Paises_Anhos!$C:$C,CONCATENATE($A37,B$1))</f>
        <v>8</v>
      </c>
      <c r="C37" s="12">
        <f>COUNTIF(Paises_Anhos!$C:$C,CONCATENATE($A37,C$1))</f>
        <v>4</v>
      </c>
      <c r="D37" s="12">
        <f>COUNTIF(Paises_Anhos!$C:$C,CONCATENATE($A37,D$1))</f>
        <v>2</v>
      </c>
      <c r="E37" s="12">
        <f>COUNTIF(Paises_Anhos!$C:$C,CONCATENATE($A37,E$1))</f>
        <v>1</v>
      </c>
      <c r="F37" s="12">
        <f>COUNTIF(Paises_Anhos!$C:$C,CONCATENATE($A37,F$1))</f>
        <v>0</v>
      </c>
      <c r="G37" s="12">
        <f>COUNTIF(Paises_Anhos!$C:$C,CONCATENATE($A37,G$1))</f>
        <v>1</v>
      </c>
      <c r="H37" s="12">
        <f>COUNTIF(Paises_Anhos!$C:$C,CONCATENATE($A37,H$1))</f>
        <v>2</v>
      </c>
      <c r="I37" s="12">
        <f>COUNTIF(Paises_Anhos!$C:$C,CONCATENATE($A37,I$1))</f>
        <v>0</v>
      </c>
      <c r="J37" s="12">
        <f>COUNTIF(Paises_Anhos!$C:$C,CONCATENATE($A37,J$1))</f>
        <v>0</v>
      </c>
      <c r="K37" s="12">
        <f>COUNTIF(Paises_Anhos!$C:$C,CONCATENATE($A37,K$1))</f>
        <v>0</v>
      </c>
    </row>
    <row r="38" spans="1:11" ht="12.75">
      <c r="A38" s="12">
        <f t="shared" si="0"/>
        <v>2010</v>
      </c>
      <c r="B38" s="12">
        <f>COUNTIF(Paises_Anhos!$C:$C,CONCATENATE($A38,B$1))</f>
        <v>6</v>
      </c>
      <c r="C38" s="12">
        <f>COUNTIF(Paises_Anhos!$C:$C,CONCATENATE($A38,C$1))</f>
        <v>2</v>
      </c>
      <c r="D38" s="12">
        <f>COUNTIF(Paises_Anhos!$C:$C,CONCATENATE($A38,D$1))</f>
        <v>2</v>
      </c>
      <c r="E38" s="12">
        <f>COUNTIF(Paises_Anhos!$C:$C,CONCATENATE($A38,E$1))</f>
        <v>1</v>
      </c>
      <c r="F38" s="12">
        <f>COUNTIF(Paises_Anhos!$C:$C,CONCATENATE($A38,F$1))</f>
        <v>1</v>
      </c>
      <c r="G38" s="12">
        <f>COUNTIF(Paises_Anhos!$C:$C,CONCATENATE($A38,G$1))</f>
        <v>0</v>
      </c>
      <c r="H38" s="12">
        <f>COUNTIF(Paises_Anhos!$C:$C,CONCATENATE($A38,H$1))</f>
        <v>0</v>
      </c>
      <c r="I38" s="12">
        <f>COUNTIF(Paises_Anhos!$C:$C,CONCATENATE($A38,I$1))</f>
        <v>0</v>
      </c>
      <c r="J38" s="12">
        <f>COUNTIF(Paises_Anhos!$C:$C,CONCATENATE($A38,J$1))</f>
        <v>0</v>
      </c>
      <c r="K38" s="12">
        <f>COUNTIF(Paises_Anhos!$C:$C,CONCATENATE($A38,K$1))</f>
        <v>0</v>
      </c>
    </row>
    <row r="39" spans="1:11" ht="12.75">
      <c r="A39" s="12">
        <f t="shared" si="0"/>
        <v>2011</v>
      </c>
      <c r="B39" s="12">
        <f>COUNTIF(Paises_Anhos!$C:$C,CONCATENATE($A39,B$1))</f>
        <v>7</v>
      </c>
      <c r="C39" s="12">
        <f>COUNTIF(Paises_Anhos!$C:$C,CONCATENATE($A39,C$1))</f>
        <v>2</v>
      </c>
      <c r="D39" s="12">
        <f>COUNTIF(Paises_Anhos!$C:$C,CONCATENATE($A39,D$1))</f>
        <v>2</v>
      </c>
      <c r="E39" s="12">
        <f>COUNTIF(Paises_Anhos!$C:$C,CONCATENATE($A39,E$1))</f>
        <v>1</v>
      </c>
      <c r="F39" s="12">
        <f>COUNTIF(Paises_Anhos!$C:$C,CONCATENATE($A39,F$1))</f>
        <v>0</v>
      </c>
      <c r="G39" s="12">
        <f>COUNTIF(Paises_Anhos!$C:$C,CONCATENATE($A39,G$1))</f>
        <v>0</v>
      </c>
      <c r="H39" s="12">
        <f>COUNTIF(Paises_Anhos!$C:$C,CONCATENATE($A39,H$1))</f>
        <v>1</v>
      </c>
      <c r="I39" s="12">
        <f>COUNTIF(Paises_Anhos!$C:$C,CONCATENATE($A39,I$1))</f>
        <v>1</v>
      </c>
      <c r="J39" s="12">
        <f>COUNTIF(Paises_Anhos!$C:$C,CONCATENATE($A39,J$1))</f>
        <v>1</v>
      </c>
      <c r="K39" s="12">
        <f>COUNTIF(Paises_Anhos!$C:$C,CONCATENATE($A39,K$1))</f>
        <v>1</v>
      </c>
    </row>
    <row r="40" spans="1:11" ht="12.75">
      <c r="A40" s="12">
        <f t="shared" si="0"/>
        <v>2012</v>
      </c>
      <c r="B40" s="12">
        <f>COUNTIF(Paises_Anhos!$C:$C,CONCATENATE($A40,B$1))</f>
        <v>6</v>
      </c>
      <c r="C40" s="12">
        <f>COUNTIF(Paises_Anhos!$C:$C,CONCATENATE($A40,C$1))</f>
        <v>2</v>
      </c>
      <c r="D40" s="12">
        <f>COUNTIF(Paises_Anhos!$C:$C,CONCATENATE($A40,D$1))</f>
        <v>2</v>
      </c>
      <c r="E40" s="12">
        <f>COUNTIF(Paises_Anhos!$C:$C,CONCATENATE($A40,E$1))</f>
        <v>2</v>
      </c>
      <c r="F40" s="12">
        <f>COUNTIF(Paises_Anhos!$C:$C,CONCATENATE($A40,F$1))</f>
        <v>3</v>
      </c>
      <c r="G40" s="12">
        <f>COUNTIF(Paises_Anhos!$C:$C,CONCATENATE($A40,G$1))</f>
        <v>1</v>
      </c>
      <c r="H40" s="12">
        <f>COUNTIF(Paises_Anhos!$C:$C,CONCATENATE($A40,H$1))</f>
        <v>1</v>
      </c>
      <c r="I40" s="12">
        <f>COUNTIF(Paises_Anhos!$C:$C,CONCATENATE($A40,I$1))</f>
        <v>1</v>
      </c>
      <c r="J40" s="12">
        <f>COUNTIF(Paises_Anhos!$C:$C,CONCATENATE($A40,J$1))</f>
        <v>0</v>
      </c>
      <c r="K40" s="12">
        <f>COUNTIF(Paises_Anhos!$C:$C,CONCATENATE($A40,K$1))</f>
        <v>0</v>
      </c>
    </row>
    <row r="41" spans="1:11" ht="12.75">
      <c r="A41" s="12">
        <f t="shared" si="0"/>
        <v>2013</v>
      </c>
      <c r="B41" s="12">
        <f>COUNTIF(Paises_Anhos!$C:$C,CONCATENATE($A41,B$1))</f>
        <v>9</v>
      </c>
      <c r="C41" s="12">
        <f>COUNTIF(Paises_Anhos!$C:$C,CONCATENATE($A41,C$1))</f>
        <v>2</v>
      </c>
      <c r="D41" s="12">
        <f>COUNTIF(Paises_Anhos!$C:$C,CONCATENATE($A41,D$1))</f>
        <v>2</v>
      </c>
      <c r="E41" s="12">
        <f>COUNTIF(Paises_Anhos!$C:$C,CONCATENATE($A41,E$1))</f>
        <v>2</v>
      </c>
      <c r="F41" s="12">
        <f>COUNTIF(Paises_Anhos!$C:$C,CONCATENATE($A41,F$1))</f>
        <v>1</v>
      </c>
      <c r="G41" s="12">
        <f>COUNTIF(Paises_Anhos!$C:$C,CONCATENATE($A41,G$1))</f>
        <v>1</v>
      </c>
      <c r="H41" s="12">
        <f>COUNTIF(Paises_Anhos!$C:$C,CONCATENATE($A41,H$1))</f>
        <v>2</v>
      </c>
      <c r="I41" s="12">
        <f>COUNTIF(Paises_Anhos!$C:$C,CONCATENATE($A41,I$1))</f>
        <v>1</v>
      </c>
      <c r="J41" s="12">
        <f>COUNTIF(Paises_Anhos!$C:$C,CONCATENATE($A41,J$1))</f>
        <v>1</v>
      </c>
      <c r="K41" s="12">
        <f>COUNTIF(Paises_Anhos!$C:$C,CONCATENATE($A41,K$1))</f>
        <v>0</v>
      </c>
    </row>
    <row r="42" spans="1:11" ht="12.75">
      <c r="A42" s="12">
        <f t="shared" si="0"/>
        <v>2014</v>
      </c>
      <c r="B42" s="12">
        <f>COUNTIF(Paises_Anhos!$C:$C,CONCATENATE($A42,B$1))</f>
        <v>8</v>
      </c>
      <c r="C42" s="12">
        <f>COUNTIF(Paises_Anhos!$C:$C,CONCATENATE($A42,C$1))</f>
        <v>3</v>
      </c>
      <c r="D42" s="12">
        <f>COUNTIF(Paises_Anhos!$C:$C,CONCATENATE($A42,D$1))</f>
        <v>2</v>
      </c>
      <c r="E42" s="12">
        <f>COUNTIF(Paises_Anhos!$C:$C,CONCATENATE($A42,E$1))</f>
        <v>3</v>
      </c>
      <c r="F42" s="12">
        <f>COUNTIF(Paises_Anhos!$C:$C,CONCATENATE($A42,F$1))</f>
        <v>2</v>
      </c>
      <c r="G42" s="12">
        <f>COUNTIF(Paises_Anhos!$C:$C,CONCATENATE($A42,G$1))</f>
        <v>0</v>
      </c>
      <c r="H42" s="12">
        <f>COUNTIF(Paises_Anhos!$C:$C,CONCATENATE($A42,H$1))</f>
        <v>1</v>
      </c>
      <c r="I42" s="12">
        <f>COUNTIF(Paises_Anhos!$C:$C,CONCATENATE($A42,I$1))</f>
        <v>0</v>
      </c>
      <c r="J42" s="12">
        <f>COUNTIF(Paises_Anhos!$C:$C,CONCATENATE($A42,J$1))</f>
        <v>0</v>
      </c>
      <c r="K42" s="12">
        <f>COUNTIF(Paises_Anhos!$C:$C,CONCATENATE($A42,K$1))</f>
        <v>0</v>
      </c>
    </row>
    <row r="43" spans="1:11" ht="12.75">
      <c r="A43" s="12">
        <f t="shared" si="0"/>
        <v>2015</v>
      </c>
      <c r="B43" s="12">
        <f>COUNTIF(Paises_Anhos!$C:$C,CONCATENATE($A43,B$1))</f>
        <v>8</v>
      </c>
      <c r="C43" s="12">
        <f>COUNTIF(Paises_Anhos!$C:$C,CONCATENATE($A43,C$1))</f>
        <v>3</v>
      </c>
      <c r="D43" s="12">
        <f>COUNTIF(Paises_Anhos!$C:$C,CONCATENATE($A43,D$1))</f>
        <v>3</v>
      </c>
      <c r="E43" s="12">
        <f>COUNTIF(Paises_Anhos!$C:$C,CONCATENATE($A43,E$1))</f>
        <v>0</v>
      </c>
      <c r="F43" s="12">
        <f>COUNTIF(Paises_Anhos!$C:$C,CONCATENATE($A43,F$1))</f>
        <v>2</v>
      </c>
      <c r="G43" s="12">
        <f>COUNTIF(Paises_Anhos!$C:$C,CONCATENATE($A43,G$1))</f>
        <v>1</v>
      </c>
      <c r="H43" s="12">
        <f>COUNTIF(Paises_Anhos!$C:$C,CONCATENATE($A43,H$1))</f>
        <v>1</v>
      </c>
      <c r="I43" s="12">
        <f>COUNTIF(Paises_Anhos!$C:$C,CONCATENATE($A43,I$1))</f>
        <v>0</v>
      </c>
      <c r="J43" s="12">
        <f>COUNTIF(Paises_Anhos!$C:$C,CONCATENATE($A43,J$1))</f>
        <v>1</v>
      </c>
      <c r="K43" s="12">
        <f>COUNTIF(Paises_Anhos!$C:$C,CONCATENATE($A43,K$1))</f>
        <v>0</v>
      </c>
    </row>
    <row r="44" spans="1:11" ht="12.75">
      <c r="A44" s="12">
        <f t="shared" si="0"/>
        <v>2016</v>
      </c>
      <c r="B44" s="12">
        <f>COUNTIF(Paises_Anhos!$C:$C,CONCATENATE($A44,B$1))</f>
        <v>9</v>
      </c>
      <c r="C44" s="12">
        <f>COUNTIF(Paises_Anhos!$C:$C,CONCATENATE($A44,C$1))</f>
        <v>2</v>
      </c>
      <c r="D44" s="12">
        <f>COUNTIF(Paises_Anhos!$C:$C,CONCATENATE($A44,D$1))</f>
        <v>1</v>
      </c>
      <c r="E44" s="12">
        <f>COUNTIF(Paises_Anhos!$C:$C,CONCATENATE($A44,E$1))</f>
        <v>3</v>
      </c>
      <c r="F44" s="12">
        <f>COUNTIF(Paises_Anhos!$C:$C,CONCATENATE($A44,F$1))</f>
        <v>0</v>
      </c>
      <c r="G44" s="12">
        <f>COUNTIF(Paises_Anhos!$C:$C,CONCATENATE($A44,G$1))</f>
        <v>2</v>
      </c>
      <c r="H44" s="12">
        <f>COUNTIF(Paises_Anhos!$C:$C,CONCATENATE($A44,H$1))</f>
        <v>1</v>
      </c>
      <c r="I44" s="12">
        <f>COUNTIF(Paises_Anhos!$C:$C,CONCATENATE($A44,I$1))</f>
        <v>0</v>
      </c>
      <c r="J44" s="12">
        <f>COUNTIF(Paises_Anhos!$C:$C,CONCATENATE($A44,J$1))</f>
        <v>1</v>
      </c>
      <c r="K44" s="12">
        <f>COUNTIF(Paises_Anhos!$C:$C,CONCATENATE($A44,K$1))</f>
        <v>0</v>
      </c>
    </row>
    <row r="45" spans="1:11" ht="12.75">
      <c r="A45" s="12">
        <f t="shared" si="0"/>
        <v>2017</v>
      </c>
      <c r="B45" s="12">
        <f>COUNTIF(Paises_Anhos!$C:$C,CONCATENATE($A45,B$1))</f>
        <v>7</v>
      </c>
      <c r="C45" s="12">
        <f>COUNTIF(Paises_Anhos!$C:$C,CONCATENATE($A45,C$1))</f>
        <v>0</v>
      </c>
      <c r="D45" s="12">
        <f>COUNTIF(Paises_Anhos!$C:$C,CONCATENATE($A45,D$1))</f>
        <v>2</v>
      </c>
      <c r="E45" s="12">
        <f>COUNTIF(Paises_Anhos!$C:$C,CONCATENATE($A45,E$1))</f>
        <v>1</v>
      </c>
      <c r="F45" s="12">
        <f>COUNTIF(Paises_Anhos!$C:$C,CONCATENATE($A45,F$1))</f>
        <v>3</v>
      </c>
      <c r="G45" s="12">
        <f>COUNTIF(Paises_Anhos!$C:$C,CONCATENATE($A45,G$1))</f>
        <v>1</v>
      </c>
      <c r="H45" s="12">
        <f>COUNTIF(Paises_Anhos!$C:$C,CONCATENATE($A45,H$1))</f>
        <v>0</v>
      </c>
      <c r="I45" s="12">
        <f>COUNTIF(Paises_Anhos!$C:$C,CONCATENATE($A45,I$1))</f>
        <v>0</v>
      </c>
      <c r="J45" s="12">
        <f>COUNTIF(Paises_Anhos!$C:$C,CONCATENATE($A45,J$1))</f>
        <v>0</v>
      </c>
      <c r="K45" s="12">
        <f>COUNTIF(Paises_Anhos!$C:$C,CONCATENATE($A45,K$1))</f>
        <v>0</v>
      </c>
    </row>
    <row r="46" spans="1:11" ht="12.75">
      <c r="A46" s="12">
        <f t="shared" si="0"/>
        <v>2018</v>
      </c>
      <c r="B46" s="12">
        <f>COUNTIF(Paises_Anhos!$C:$C,CONCATENATE($A46,B$1))</f>
        <v>7</v>
      </c>
      <c r="C46" s="12">
        <f>COUNTIF(Paises_Anhos!$C:$C,CONCATENATE($A46,C$1))</f>
        <v>2</v>
      </c>
      <c r="D46" s="12">
        <f>COUNTIF(Paises_Anhos!$C:$C,CONCATENATE($A46,D$1))</f>
        <v>1</v>
      </c>
      <c r="E46" s="12">
        <f>COUNTIF(Paises_Anhos!$C:$C,CONCATENATE($A46,E$1))</f>
        <v>1</v>
      </c>
      <c r="F46" s="12">
        <f>COUNTIF(Paises_Anhos!$C:$C,CONCATENATE($A46,F$1))</f>
        <v>0</v>
      </c>
      <c r="G46" s="12">
        <f>COUNTIF(Paises_Anhos!$C:$C,CONCATENATE($A46,G$1))</f>
        <v>2</v>
      </c>
      <c r="H46" s="12">
        <f>COUNTIF(Paises_Anhos!$C:$C,CONCATENATE($A46,H$1))</f>
        <v>1</v>
      </c>
      <c r="I46" s="12">
        <f>COUNTIF(Paises_Anhos!$C:$C,CONCATENATE($A46,I$1))</f>
        <v>0</v>
      </c>
      <c r="J46" s="12">
        <f>COUNTIF(Paises_Anhos!$C:$C,CONCATENATE($A46,J$1))</f>
        <v>0</v>
      </c>
      <c r="K46" s="12">
        <f>COUNTIF(Paises_Anhos!$C:$C,CONCATENATE($A46,K$1))</f>
        <v>0</v>
      </c>
    </row>
    <row r="47" spans="1:11" ht="12.75">
      <c r="A47" s="12">
        <f t="shared" si="0"/>
        <v>2019</v>
      </c>
      <c r="B47" s="12">
        <f>COUNTIF(Paises_Anhos!$C:$C,CONCATENATE($A47,B$1))</f>
        <v>4</v>
      </c>
      <c r="C47" s="12">
        <f>COUNTIF(Paises_Anhos!$C:$C,CONCATENATE($A47,C$1))</f>
        <v>3</v>
      </c>
      <c r="D47" s="12">
        <f>COUNTIF(Paises_Anhos!$C:$C,CONCATENATE($A47,D$1))</f>
        <v>3</v>
      </c>
      <c r="E47" s="12">
        <f>COUNTIF(Paises_Anhos!$C:$C,CONCATENATE($A47,E$1))</f>
        <v>2</v>
      </c>
      <c r="F47" s="12">
        <f>COUNTIF(Paises_Anhos!$C:$C,CONCATENATE($A47,F$1))</f>
        <v>1</v>
      </c>
      <c r="G47" s="12">
        <f>COUNTIF(Paises_Anhos!$C:$C,CONCATENATE($A47,G$1))</f>
        <v>2</v>
      </c>
      <c r="H47" s="12">
        <f>COUNTIF(Paises_Anhos!$C:$C,CONCATENATE($A47,H$1))</f>
        <v>0</v>
      </c>
      <c r="I47" s="12">
        <f>COUNTIF(Paises_Anhos!$C:$C,CONCATENATE($A47,I$1))</f>
        <v>0</v>
      </c>
      <c r="J47" s="12">
        <f>COUNTIF(Paises_Anhos!$C:$C,CONCATENATE($A47,J$1))</f>
        <v>0</v>
      </c>
      <c r="K47" s="12">
        <f>COUNTIF(Paises_Anhos!$C:$C,CONCATENATE($A47,K$1))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11" ht="20.25">
      <c r="A1" s="1" t="s">
        <v>638</v>
      </c>
      <c r="B1" s="12" t="s">
        <v>18</v>
      </c>
      <c r="C1" s="12" t="s">
        <v>33</v>
      </c>
      <c r="D1" s="12" t="s">
        <v>22</v>
      </c>
      <c r="E1" s="12" t="s">
        <v>49</v>
      </c>
      <c r="F1" s="12" t="s">
        <v>62</v>
      </c>
      <c r="G1" s="12" t="s">
        <v>75</v>
      </c>
      <c r="H1" s="12" t="s">
        <v>44</v>
      </c>
      <c r="I1" s="1" t="s">
        <v>28</v>
      </c>
      <c r="J1" s="12" t="s">
        <v>38</v>
      </c>
      <c r="K1" s="12" t="s">
        <v>14</v>
      </c>
    </row>
    <row r="2" spans="1:11" ht="12.75">
      <c r="A2" s="5">
        <v>1974</v>
      </c>
      <c r="B2" s="5">
        <f>COUNTIF(Paises_Anhos!$C:$C,CONCATENATE($A2,B$1))</f>
        <v>7</v>
      </c>
      <c r="C2" s="5">
        <f>COUNTIF(Paises_Anhos!$C:$C,CONCATENATE($A2,C$1))</f>
        <v>1</v>
      </c>
      <c r="D2" s="5">
        <f>COUNTIF(Paises_Anhos!$C:$C,CONCATENATE($A2,D$1))</f>
        <v>0</v>
      </c>
      <c r="E2" s="5">
        <f>COUNTIF(Paises_Anhos!$C:$C,CONCATENATE($A2,E$1))</f>
        <v>1</v>
      </c>
      <c r="F2" s="5">
        <f>COUNTIF(Paises_Anhos!$C:$C,CONCATENATE($A2,F$1))</f>
        <v>1</v>
      </c>
      <c r="G2" s="5">
        <f>COUNTIF(Paises_Anhos!$C:$C,CONCATENATE($A2,G$1))</f>
        <v>0</v>
      </c>
      <c r="H2" s="5">
        <f>COUNTIF(Paises_Anhos!$C:$C,CONCATENATE($A2,H$1))</f>
        <v>1</v>
      </c>
      <c r="I2" s="5">
        <f>COUNTIF(Paises_Anhos!$C:$C,CONCATENATE($A2,I$1))</f>
        <v>0</v>
      </c>
      <c r="J2" s="5">
        <f>COUNTIF(Paises_Anhos!$C:$C,CONCATENATE($A2,J$1))</f>
        <v>0</v>
      </c>
      <c r="K2" s="5">
        <f>COUNTIF(Paises_Anhos!$C:$C,CONCATENATE($A2,K$1))</f>
        <v>0</v>
      </c>
    </row>
    <row r="3" spans="1:11" ht="12.75">
      <c r="A3" s="5">
        <f>A2+1</f>
        <v>1975</v>
      </c>
      <c r="B3" s="5">
        <f>B2+Invitados_por_Pais!B3</f>
        <v>11</v>
      </c>
      <c r="C3" s="5">
        <f>C2+Invitados_por_Pais!C3</f>
        <v>1</v>
      </c>
      <c r="D3" s="5">
        <f>D2+Invitados_por_Pais!D3</f>
        <v>0</v>
      </c>
      <c r="E3" s="5">
        <f>E2+Invitados_por_Pais!E3</f>
        <v>3</v>
      </c>
      <c r="F3" s="5">
        <f>F2+Invitados_por_Pais!F3</f>
        <v>2</v>
      </c>
      <c r="G3" s="5">
        <f>G2+Invitados_por_Pais!G3</f>
        <v>0</v>
      </c>
      <c r="H3" s="5">
        <f>H2+Invitados_por_Pais!H3</f>
        <v>1</v>
      </c>
      <c r="I3" s="5">
        <f>I2+Invitados_por_Pais!I3</f>
        <v>0</v>
      </c>
      <c r="J3" s="5">
        <f>J2+Invitados_por_Pais!J3</f>
        <v>0</v>
      </c>
      <c r="K3" s="5">
        <f>K2+Invitados_por_Pais!K3</f>
        <v>1</v>
      </c>
    </row>
    <row r="4" spans="1:11" ht="12.75">
      <c r="A4" s="5">
        <f aca="true" t="shared" si="0" ref="A4:A47">A3+1</f>
        <v>1976</v>
      </c>
      <c r="B4" s="5">
        <f>B3+Invitados_por_Pais!B4</f>
        <v>17</v>
      </c>
      <c r="C4" s="5">
        <f>C3+Invitados_por_Pais!C4</f>
        <v>1</v>
      </c>
      <c r="D4" s="5">
        <f>D3+Invitados_por_Pais!D4</f>
        <v>0</v>
      </c>
      <c r="E4" s="5">
        <f>E3+Invitados_por_Pais!E4</f>
        <v>7</v>
      </c>
      <c r="F4" s="5">
        <f>F3+Invitados_por_Pais!F4</f>
        <v>5</v>
      </c>
      <c r="G4" s="5">
        <f>G3+Invitados_por_Pais!G4</f>
        <v>0</v>
      </c>
      <c r="H4" s="5">
        <f>H3+Invitados_por_Pais!H4</f>
        <v>1</v>
      </c>
      <c r="I4" s="5">
        <f>I3+Invitados_por_Pais!I4</f>
        <v>0</v>
      </c>
      <c r="J4" s="5">
        <f>J3+Invitados_por_Pais!J4</f>
        <v>0</v>
      </c>
      <c r="K4" s="5">
        <f>K3+Invitados_por_Pais!K4</f>
        <v>1</v>
      </c>
    </row>
    <row r="5" spans="1:11" ht="12.75">
      <c r="A5" s="5">
        <f t="shared" si="0"/>
        <v>1977</v>
      </c>
      <c r="B5" s="5">
        <f>B4+Invitados_por_Pais!B5</f>
        <v>25</v>
      </c>
      <c r="C5" s="5">
        <f>C4+Invitados_por_Pais!C5</f>
        <v>1</v>
      </c>
      <c r="D5" s="5">
        <f>D4+Invitados_por_Pais!D5</f>
        <v>0</v>
      </c>
      <c r="E5" s="5">
        <f>E4+Invitados_por_Pais!E5</f>
        <v>14</v>
      </c>
      <c r="F5" s="5">
        <f>F4+Invitados_por_Pais!F5</f>
        <v>5</v>
      </c>
      <c r="G5" s="5">
        <f>G4+Invitados_por_Pais!G5</f>
        <v>2</v>
      </c>
      <c r="H5" s="5">
        <f>H4+Invitados_por_Pais!H5</f>
        <v>3</v>
      </c>
      <c r="I5" s="5">
        <f>I4+Invitados_por_Pais!I5</f>
        <v>0</v>
      </c>
      <c r="J5" s="5">
        <f>J4+Invitados_por_Pais!J5</f>
        <v>0</v>
      </c>
      <c r="K5" s="5">
        <f>K4+Invitados_por_Pais!K5</f>
        <v>1</v>
      </c>
    </row>
    <row r="6" spans="1:11" ht="12.75">
      <c r="A6" s="5">
        <f t="shared" si="0"/>
        <v>1978</v>
      </c>
      <c r="B6" s="5">
        <f>B5+Invitados_por_Pais!B6</f>
        <v>29</v>
      </c>
      <c r="C6" s="5">
        <f>C5+Invitados_por_Pais!C6</f>
        <v>1</v>
      </c>
      <c r="D6" s="5">
        <f>D5+Invitados_por_Pais!D6</f>
        <v>0</v>
      </c>
      <c r="E6" s="5">
        <f>E5+Invitados_por_Pais!E6</f>
        <v>15</v>
      </c>
      <c r="F6" s="5">
        <f>F5+Invitados_por_Pais!F6</f>
        <v>7</v>
      </c>
      <c r="G6" s="5">
        <f>G5+Invitados_por_Pais!G6</f>
        <v>4</v>
      </c>
      <c r="H6" s="5">
        <f>H5+Invitados_por_Pais!H6</f>
        <v>4</v>
      </c>
      <c r="I6" s="5">
        <f>I5+Invitados_por_Pais!I6</f>
        <v>0</v>
      </c>
      <c r="J6" s="5">
        <f>J5+Invitados_por_Pais!J6</f>
        <v>0</v>
      </c>
      <c r="K6" s="5">
        <f>K5+Invitados_por_Pais!K6</f>
        <v>1</v>
      </c>
    </row>
    <row r="7" spans="1:11" ht="12.75">
      <c r="A7" s="5">
        <f t="shared" si="0"/>
        <v>1979</v>
      </c>
      <c r="B7" s="5">
        <f>B6+Invitados_por_Pais!B7</f>
        <v>37</v>
      </c>
      <c r="C7" s="5">
        <f>C6+Invitados_por_Pais!C7</f>
        <v>2</v>
      </c>
      <c r="D7" s="5">
        <f>D6+Invitados_por_Pais!D7</f>
        <v>0</v>
      </c>
      <c r="E7" s="5">
        <f>E6+Invitados_por_Pais!E7</f>
        <v>18</v>
      </c>
      <c r="F7" s="5">
        <f>F6+Invitados_por_Pais!F7</f>
        <v>9</v>
      </c>
      <c r="G7" s="5">
        <f>G6+Invitados_por_Pais!G7</f>
        <v>6</v>
      </c>
      <c r="H7" s="5">
        <f>H6+Invitados_por_Pais!H7</f>
        <v>4</v>
      </c>
      <c r="I7" s="5">
        <f>I6+Invitados_por_Pais!I7</f>
        <v>0</v>
      </c>
      <c r="J7" s="5">
        <f>J6+Invitados_por_Pais!J7</f>
        <v>0</v>
      </c>
      <c r="K7" s="5">
        <f>K6+Invitados_por_Pais!K7</f>
        <v>3</v>
      </c>
    </row>
    <row r="8" spans="1:11" ht="12.75">
      <c r="A8" s="5">
        <f t="shared" si="0"/>
        <v>1980</v>
      </c>
      <c r="B8" s="5">
        <f>B7+Invitados_por_Pais!B8</f>
        <v>43</v>
      </c>
      <c r="C8" s="5">
        <f>C7+Invitados_por_Pais!C8</f>
        <v>2</v>
      </c>
      <c r="D8" s="5">
        <f>D7+Invitados_por_Pais!D8</f>
        <v>0</v>
      </c>
      <c r="E8" s="5">
        <f>E7+Invitados_por_Pais!E8</f>
        <v>19</v>
      </c>
      <c r="F8" s="5">
        <f>F7+Invitados_por_Pais!F8</f>
        <v>9</v>
      </c>
      <c r="G8" s="5">
        <f>G7+Invitados_por_Pais!G8</f>
        <v>12</v>
      </c>
      <c r="H8" s="5">
        <f>H7+Invitados_por_Pais!H8</f>
        <v>4</v>
      </c>
      <c r="I8" s="5">
        <f>I7+Invitados_por_Pais!I8</f>
        <v>0</v>
      </c>
      <c r="J8" s="5">
        <f>J7+Invitados_por_Pais!J8</f>
        <v>2</v>
      </c>
      <c r="K8" s="5">
        <f>K7+Invitados_por_Pais!K8</f>
        <v>4</v>
      </c>
    </row>
    <row r="9" spans="1:11" ht="12.75">
      <c r="A9" s="5">
        <f t="shared" si="0"/>
        <v>1981</v>
      </c>
      <c r="B9" s="5">
        <f>B8+Invitados_por_Pais!B9</f>
        <v>52</v>
      </c>
      <c r="C9" s="5">
        <f>C8+Invitados_por_Pais!C9</f>
        <v>2</v>
      </c>
      <c r="D9" s="5">
        <f>D8+Invitados_por_Pais!D9</f>
        <v>0</v>
      </c>
      <c r="E9" s="5">
        <f>E8+Invitados_por_Pais!E9</f>
        <v>24</v>
      </c>
      <c r="F9" s="5">
        <f>F8+Invitados_por_Pais!F9</f>
        <v>10</v>
      </c>
      <c r="G9" s="5">
        <f>G8+Invitados_por_Pais!G9</f>
        <v>17</v>
      </c>
      <c r="H9" s="5">
        <f>H8+Invitados_por_Pais!H9</f>
        <v>4</v>
      </c>
      <c r="I9" s="5">
        <f>I8+Invitados_por_Pais!I9</f>
        <v>1</v>
      </c>
      <c r="J9" s="5">
        <f>J8+Invitados_por_Pais!J9</f>
        <v>5</v>
      </c>
      <c r="K9" s="5">
        <f>K8+Invitados_por_Pais!K9</f>
        <v>4</v>
      </c>
    </row>
    <row r="10" spans="1:11" ht="12.75">
      <c r="A10" s="5">
        <f t="shared" si="0"/>
        <v>1982</v>
      </c>
      <c r="B10" s="5">
        <f>B9+Invitados_por_Pais!B10</f>
        <v>58</v>
      </c>
      <c r="C10" s="5">
        <f>C9+Invitados_por_Pais!C10</f>
        <v>2</v>
      </c>
      <c r="D10" s="5">
        <f>D9+Invitados_por_Pais!D10</f>
        <v>1</v>
      </c>
      <c r="E10" s="5">
        <f>E9+Invitados_por_Pais!E10</f>
        <v>28</v>
      </c>
      <c r="F10" s="5">
        <f>F9+Invitados_por_Pais!F10</f>
        <v>10</v>
      </c>
      <c r="G10" s="5">
        <f>G9+Invitados_por_Pais!G10</f>
        <v>17</v>
      </c>
      <c r="H10" s="5">
        <f>H9+Invitados_por_Pais!H10</f>
        <v>5</v>
      </c>
      <c r="I10" s="5">
        <f>I9+Invitados_por_Pais!I10</f>
        <v>1</v>
      </c>
      <c r="J10" s="5">
        <f>J9+Invitados_por_Pais!J10</f>
        <v>5</v>
      </c>
      <c r="K10" s="5">
        <f>K9+Invitados_por_Pais!K10</f>
        <v>4</v>
      </c>
    </row>
    <row r="11" spans="1:11" ht="12.75">
      <c r="A11" s="5">
        <f t="shared" si="0"/>
        <v>1983</v>
      </c>
      <c r="B11" s="5">
        <f>B10+Invitados_por_Pais!B11</f>
        <v>64</v>
      </c>
      <c r="C11" s="5">
        <f>C10+Invitados_por_Pais!C11</f>
        <v>2</v>
      </c>
      <c r="D11" s="5">
        <f>D10+Invitados_por_Pais!D11</f>
        <v>4</v>
      </c>
      <c r="E11" s="5">
        <f>E10+Invitados_por_Pais!E11</f>
        <v>35</v>
      </c>
      <c r="F11" s="5">
        <f>F10+Invitados_por_Pais!F11</f>
        <v>12</v>
      </c>
      <c r="G11" s="5">
        <f>G10+Invitados_por_Pais!G11</f>
        <v>18</v>
      </c>
      <c r="H11" s="5">
        <f>H10+Invitados_por_Pais!H11</f>
        <v>7</v>
      </c>
      <c r="I11" s="5">
        <f>I10+Invitados_por_Pais!I11</f>
        <v>1</v>
      </c>
      <c r="J11" s="5">
        <f>J10+Invitados_por_Pais!J11</f>
        <v>5</v>
      </c>
      <c r="K11" s="5">
        <f>K10+Invitados_por_Pais!K11</f>
        <v>4</v>
      </c>
    </row>
    <row r="12" spans="1:11" ht="12.75">
      <c r="A12" s="5">
        <f t="shared" si="0"/>
        <v>1984</v>
      </c>
      <c r="B12" s="5">
        <f>B11+Invitados_por_Pais!B12</f>
        <v>74</v>
      </c>
      <c r="C12" s="5">
        <f>C11+Invitados_por_Pais!C12</f>
        <v>3</v>
      </c>
      <c r="D12" s="5">
        <f>D11+Invitados_por_Pais!D12</f>
        <v>7</v>
      </c>
      <c r="E12" s="5">
        <f>E11+Invitados_por_Pais!E12</f>
        <v>40</v>
      </c>
      <c r="F12" s="5">
        <f>F11+Invitados_por_Pais!F12</f>
        <v>14</v>
      </c>
      <c r="G12" s="5">
        <f>G11+Invitados_por_Pais!G12</f>
        <v>18</v>
      </c>
      <c r="H12" s="5">
        <f>H11+Invitados_por_Pais!H12</f>
        <v>9</v>
      </c>
      <c r="I12" s="5">
        <f>I11+Invitados_por_Pais!I12</f>
        <v>3</v>
      </c>
      <c r="J12" s="5">
        <f>J11+Invitados_por_Pais!J12</f>
        <v>5</v>
      </c>
      <c r="K12" s="5">
        <f>K11+Invitados_por_Pais!K12</f>
        <v>4</v>
      </c>
    </row>
    <row r="13" spans="1:11" ht="12.75">
      <c r="A13" s="5">
        <f t="shared" si="0"/>
        <v>1985</v>
      </c>
      <c r="B13" s="5">
        <f>B12+Invitados_por_Pais!B13</f>
        <v>78</v>
      </c>
      <c r="C13" s="5">
        <f>C12+Invitados_por_Pais!C13</f>
        <v>5</v>
      </c>
      <c r="D13" s="5">
        <f>D12+Invitados_por_Pais!D13</f>
        <v>8</v>
      </c>
      <c r="E13" s="5">
        <f>E12+Invitados_por_Pais!E13</f>
        <v>45</v>
      </c>
      <c r="F13" s="5">
        <f>F12+Invitados_por_Pais!F13</f>
        <v>18</v>
      </c>
      <c r="G13" s="5">
        <f>G12+Invitados_por_Pais!G13</f>
        <v>20</v>
      </c>
      <c r="H13" s="5">
        <f>H12+Invitados_por_Pais!H13</f>
        <v>9</v>
      </c>
      <c r="I13" s="5">
        <f>I12+Invitados_por_Pais!I13</f>
        <v>3</v>
      </c>
      <c r="J13" s="5">
        <f>J12+Invitados_por_Pais!J13</f>
        <v>7</v>
      </c>
      <c r="K13" s="5">
        <f>K12+Invitados_por_Pais!K13</f>
        <v>5</v>
      </c>
    </row>
    <row r="14" spans="1:11" ht="12.75">
      <c r="A14" s="5">
        <f t="shared" si="0"/>
        <v>1986</v>
      </c>
      <c r="B14" s="5">
        <f>B13+Invitados_por_Pais!B14</f>
        <v>86</v>
      </c>
      <c r="C14" s="5">
        <f>C13+Invitados_por_Pais!C14</f>
        <v>5</v>
      </c>
      <c r="D14" s="5">
        <f>D13+Invitados_por_Pais!D14</f>
        <v>10</v>
      </c>
      <c r="E14" s="5">
        <f>E13+Invitados_por_Pais!E14</f>
        <v>49</v>
      </c>
      <c r="F14" s="5">
        <f>F13+Invitados_por_Pais!F14</f>
        <v>20</v>
      </c>
      <c r="G14" s="5">
        <f>G13+Invitados_por_Pais!G14</f>
        <v>23</v>
      </c>
      <c r="H14" s="5">
        <f>H13+Invitados_por_Pais!H14</f>
        <v>9</v>
      </c>
      <c r="I14" s="5">
        <f>I13+Invitados_por_Pais!I14</f>
        <v>3</v>
      </c>
      <c r="J14" s="5">
        <f>J13+Invitados_por_Pais!J14</f>
        <v>7</v>
      </c>
      <c r="K14" s="5">
        <f>K13+Invitados_por_Pais!K14</f>
        <v>5</v>
      </c>
    </row>
    <row r="15" spans="1:11" ht="12.75">
      <c r="A15" s="5">
        <f t="shared" si="0"/>
        <v>1987</v>
      </c>
      <c r="B15" s="5">
        <f>B14+Invitados_por_Pais!B15</f>
        <v>93</v>
      </c>
      <c r="C15" s="5">
        <f>C14+Invitados_por_Pais!C15</f>
        <v>5</v>
      </c>
      <c r="D15" s="5">
        <f>D14+Invitados_por_Pais!D15</f>
        <v>12</v>
      </c>
      <c r="E15" s="5">
        <f>E14+Invitados_por_Pais!E15</f>
        <v>51</v>
      </c>
      <c r="F15" s="5">
        <f>F14+Invitados_por_Pais!F15</f>
        <v>24</v>
      </c>
      <c r="G15" s="5">
        <f>G14+Invitados_por_Pais!G15</f>
        <v>23</v>
      </c>
      <c r="H15" s="5">
        <f>H14+Invitados_por_Pais!H15</f>
        <v>9</v>
      </c>
      <c r="I15" s="5">
        <f>I14+Invitados_por_Pais!I15</f>
        <v>3</v>
      </c>
      <c r="J15" s="5">
        <f>J14+Invitados_por_Pais!J15</f>
        <v>7</v>
      </c>
      <c r="K15" s="5">
        <f>K14+Invitados_por_Pais!K15</f>
        <v>7</v>
      </c>
    </row>
    <row r="16" spans="1:11" ht="12.75">
      <c r="A16" s="5">
        <f t="shared" si="0"/>
        <v>1988</v>
      </c>
      <c r="B16" s="5">
        <f>B15+Invitados_por_Pais!B16</f>
        <v>102</v>
      </c>
      <c r="C16" s="5">
        <f>C15+Invitados_por_Pais!C16</f>
        <v>8</v>
      </c>
      <c r="D16" s="5">
        <f>D15+Invitados_por_Pais!D16</f>
        <v>12</v>
      </c>
      <c r="E16" s="5">
        <f>E15+Invitados_por_Pais!E16</f>
        <v>51</v>
      </c>
      <c r="F16" s="5">
        <f>F15+Invitados_por_Pais!F16</f>
        <v>26</v>
      </c>
      <c r="G16" s="5">
        <f>G15+Invitados_por_Pais!G16</f>
        <v>28</v>
      </c>
      <c r="H16" s="5">
        <f>H15+Invitados_por_Pais!H16</f>
        <v>9</v>
      </c>
      <c r="I16" s="5">
        <f>I15+Invitados_por_Pais!I16</f>
        <v>3</v>
      </c>
      <c r="J16" s="5">
        <f>J15+Invitados_por_Pais!J16</f>
        <v>11</v>
      </c>
      <c r="K16" s="5">
        <f>K15+Invitados_por_Pais!K16</f>
        <v>8</v>
      </c>
    </row>
    <row r="17" spans="1:11" ht="12.75">
      <c r="A17" s="5">
        <f t="shared" si="0"/>
        <v>1989</v>
      </c>
      <c r="B17" s="5">
        <f>B16+Invitados_por_Pais!B17</f>
        <v>113</v>
      </c>
      <c r="C17" s="5">
        <f>C16+Invitados_por_Pais!C17</f>
        <v>8</v>
      </c>
      <c r="D17" s="5">
        <f>D16+Invitados_por_Pais!D17</f>
        <v>15</v>
      </c>
      <c r="E17" s="5">
        <f>E16+Invitados_por_Pais!E17</f>
        <v>53</v>
      </c>
      <c r="F17" s="5">
        <f>F16+Invitados_por_Pais!F17</f>
        <v>29</v>
      </c>
      <c r="G17" s="5">
        <f>G16+Invitados_por_Pais!G17</f>
        <v>30</v>
      </c>
      <c r="H17" s="5">
        <f>H16+Invitados_por_Pais!H17</f>
        <v>9</v>
      </c>
      <c r="I17" s="5">
        <f>I16+Invitados_por_Pais!I17</f>
        <v>3</v>
      </c>
      <c r="J17" s="5">
        <f>J16+Invitados_por_Pais!J17</f>
        <v>13</v>
      </c>
      <c r="K17" s="5">
        <f>K16+Invitados_por_Pais!K17</f>
        <v>10</v>
      </c>
    </row>
    <row r="18" spans="1:11" ht="12.75">
      <c r="A18" s="5">
        <f t="shared" si="0"/>
        <v>1990</v>
      </c>
      <c r="B18" s="5">
        <f>B17+Invitados_por_Pais!B18</f>
        <v>120</v>
      </c>
      <c r="C18" s="5">
        <f>C17+Invitados_por_Pais!C18</f>
        <v>8</v>
      </c>
      <c r="D18" s="5">
        <f>D17+Invitados_por_Pais!D18</f>
        <v>21</v>
      </c>
      <c r="E18" s="5">
        <f>E17+Invitados_por_Pais!E18</f>
        <v>56</v>
      </c>
      <c r="F18" s="5">
        <f>F17+Invitados_por_Pais!F18</f>
        <v>30</v>
      </c>
      <c r="G18" s="5">
        <f>G17+Invitados_por_Pais!G18</f>
        <v>32</v>
      </c>
      <c r="H18" s="5">
        <f>H17+Invitados_por_Pais!H18</f>
        <v>9</v>
      </c>
      <c r="I18" s="5">
        <f>I17+Invitados_por_Pais!I18</f>
        <v>5</v>
      </c>
      <c r="J18" s="5">
        <f>J17+Invitados_por_Pais!J18</f>
        <v>13</v>
      </c>
      <c r="K18" s="5">
        <f>K17+Invitados_por_Pais!K18</f>
        <v>12</v>
      </c>
    </row>
    <row r="19" spans="1:11" ht="12.75">
      <c r="A19" s="5">
        <f t="shared" si="0"/>
        <v>1991</v>
      </c>
      <c r="B19" s="5">
        <f>B18+Invitados_por_Pais!B19</f>
        <v>131</v>
      </c>
      <c r="C19" s="5">
        <f>C18+Invitados_por_Pais!C19</f>
        <v>10</v>
      </c>
      <c r="D19" s="5">
        <f>D18+Invitados_por_Pais!D19</f>
        <v>24</v>
      </c>
      <c r="E19" s="5">
        <f>E18+Invitados_por_Pais!E19</f>
        <v>56</v>
      </c>
      <c r="F19" s="5">
        <f>F18+Invitados_por_Pais!F19</f>
        <v>32</v>
      </c>
      <c r="G19" s="5">
        <f>G18+Invitados_por_Pais!G19</f>
        <v>36</v>
      </c>
      <c r="H19" s="5">
        <f>H18+Invitados_por_Pais!H19</f>
        <v>9</v>
      </c>
      <c r="I19" s="5">
        <f>I18+Invitados_por_Pais!I19</f>
        <v>7</v>
      </c>
      <c r="J19" s="5">
        <f>J18+Invitados_por_Pais!J19</f>
        <v>18</v>
      </c>
      <c r="K19" s="5">
        <f>K18+Invitados_por_Pais!K19</f>
        <v>12</v>
      </c>
    </row>
    <row r="20" spans="1:11" ht="12.75">
      <c r="A20" s="5">
        <f t="shared" si="0"/>
        <v>1992</v>
      </c>
      <c r="B20" s="5">
        <f>B19+Invitados_por_Pais!B20</f>
        <v>141</v>
      </c>
      <c r="C20" s="5">
        <f>C19+Invitados_por_Pais!C20</f>
        <v>10</v>
      </c>
      <c r="D20" s="5">
        <f>D19+Invitados_por_Pais!D20</f>
        <v>31</v>
      </c>
      <c r="E20" s="5">
        <f>E19+Invitados_por_Pais!E20</f>
        <v>61</v>
      </c>
      <c r="F20" s="5">
        <f>F19+Invitados_por_Pais!F20</f>
        <v>33</v>
      </c>
      <c r="G20" s="5">
        <f>G19+Invitados_por_Pais!G20</f>
        <v>38</v>
      </c>
      <c r="H20" s="5">
        <f>H19+Invitados_por_Pais!H20</f>
        <v>9</v>
      </c>
      <c r="I20" s="5">
        <f>I19+Invitados_por_Pais!I20</f>
        <v>7</v>
      </c>
      <c r="J20" s="5">
        <f>J19+Invitados_por_Pais!J20</f>
        <v>18</v>
      </c>
      <c r="K20" s="5">
        <f>K19+Invitados_por_Pais!K20</f>
        <v>12</v>
      </c>
    </row>
    <row r="21" spans="1:11" ht="12.75">
      <c r="A21" s="5">
        <f t="shared" si="0"/>
        <v>1993</v>
      </c>
      <c r="B21" s="5">
        <f>B20+Invitados_por_Pais!B21</f>
        <v>152</v>
      </c>
      <c r="C21" s="5">
        <f>C20+Invitados_por_Pais!C21</f>
        <v>13</v>
      </c>
      <c r="D21" s="5">
        <f>D20+Invitados_por_Pais!D21</f>
        <v>36</v>
      </c>
      <c r="E21" s="5">
        <f>E20+Invitados_por_Pais!E21</f>
        <v>67</v>
      </c>
      <c r="F21" s="5">
        <f>F20+Invitados_por_Pais!F21</f>
        <v>36</v>
      </c>
      <c r="G21" s="5">
        <f>G20+Invitados_por_Pais!G21</f>
        <v>38</v>
      </c>
      <c r="H21" s="5">
        <f>H20+Invitados_por_Pais!H21</f>
        <v>9</v>
      </c>
      <c r="I21" s="5">
        <f>I20+Invitados_por_Pais!I21</f>
        <v>7</v>
      </c>
      <c r="J21" s="5">
        <f>J20+Invitados_por_Pais!J21</f>
        <v>19</v>
      </c>
      <c r="K21" s="5">
        <f>K20+Invitados_por_Pais!K21</f>
        <v>12</v>
      </c>
    </row>
    <row r="22" spans="1:11" ht="12.75">
      <c r="A22" s="5">
        <f t="shared" si="0"/>
        <v>1994</v>
      </c>
      <c r="B22" s="5">
        <f>B21+Invitados_por_Pais!B22</f>
        <v>160</v>
      </c>
      <c r="C22" s="5">
        <f>C21+Invitados_por_Pais!C22</f>
        <v>14</v>
      </c>
      <c r="D22" s="5">
        <f>D21+Invitados_por_Pais!D22</f>
        <v>43</v>
      </c>
      <c r="E22" s="5">
        <f>E21+Invitados_por_Pais!E22</f>
        <v>71</v>
      </c>
      <c r="F22" s="5">
        <f>F21+Invitados_por_Pais!F22</f>
        <v>36</v>
      </c>
      <c r="G22" s="5">
        <f>G21+Invitados_por_Pais!G22</f>
        <v>42</v>
      </c>
      <c r="H22" s="5">
        <f>H21+Invitados_por_Pais!H22</f>
        <v>9</v>
      </c>
      <c r="I22" s="5">
        <f>I21+Invitados_por_Pais!I22</f>
        <v>10</v>
      </c>
      <c r="J22" s="5">
        <f>J21+Invitados_por_Pais!J22</f>
        <v>20</v>
      </c>
      <c r="K22" s="5">
        <f>K21+Invitados_por_Pais!K22</f>
        <v>12</v>
      </c>
    </row>
    <row r="23" spans="1:11" ht="12.75">
      <c r="A23" s="5">
        <f t="shared" si="0"/>
        <v>1995</v>
      </c>
      <c r="B23" s="5">
        <f>B22+Invitados_por_Pais!B23</f>
        <v>167</v>
      </c>
      <c r="C23" s="5">
        <f>C22+Invitados_por_Pais!C23</f>
        <v>14</v>
      </c>
      <c r="D23" s="5">
        <f>D22+Invitados_por_Pais!D23</f>
        <v>48</v>
      </c>
      <c r="E23" s="5">
        <f>E22+Invitados_por_Pais!E23</f>
        <v>72</v>
      </c>
      <c r="F23" s="5">
        <f>F22+Invitados_por_Pais!F23</f>
        <v>40</v>
      </c>
      <c r="G23" s="5">
        <f>G22+Invitados_por_Pais!G23</f>
        <v>43</v>
      </c>
      <c r="H23" s="5">
        <f>H22+Invitados_por_Pais!H23</f>
        <v>9</v>
      </c>
      <c r="I23" s="5">
        <f>I22+Invitados_por_Pais!I23</f>
        <v>10</v>
      </c>
      <c r="J23" s="5">
        <f>J22+Invitados_por_Pais!J23</f>
        <v>21</v>
      </c>
      <c r="K23" s="5">
        <f>K22+Invitados_por_Pais!K23</f>
        <v>12</v>
      </c>
    </row>
    <row r="24" spans="1:11" ht="12.75">
      <c r="A24" s="5">
        <f t="shared" si="0"/>
        <v>1996</v>
      </c>
      <c r="B24" s="5">
        <f>B23+Invitados_por_Pais!B24</f>
        <v>176</v>
      </c>
      <c r="C24" s="5">
        <f>C23+Invitados_por_Pais!C24</f>
        <v>15</v>
      </c>
      <c r="D24" s="5">
        <f>D23+Invitados_por_Pais!D24</f>
        <v>53</v>
      </c>
      <c r="E24" s="5">
        <f>E23+Invitados_por_Pais!E24</f>
        <v>72</v>
      </c>
      <c r="F24" s="5">
        <f>F23+Invitados_por_Pais!F24</f>
        <v>42</v>
      </c>
      <c r="G24" s="5">
        <f>G23+Invitados_por_Pais!G24</f>
        <v>44</v>
      </c>
      <c r="H24" s="5">
        <f>H23+Invitados_por_Pais!H24</f>
        <v>9</v>
      </c>
      <c r="I24" s="5">
        <f>I23+Invitados_por_Pais!I24</f>
        <v>10</v>
      </c>
      <c r="J24" s="5">
        <f>J23+Invitados_por_Pais!J24</f>
        <v>21</v>
      </c>
      <c r="K24" s="5">
        <f>K23+Invitados_por_Pais!K24</f>
        <v>12</v>
      </c>
    </row>
    <row r="25" spans="1:11" ht="12.75">
      <c r="A25" s="5">
        <f t="shared" si="0"/>
        <v>1997</v>
      </c>
      <c r="B25" s="5">
        <f>B24+Invitados_por_Pais!B25</f>
        <v>181</v>
      </c>
      <c r="C25" s="5">
        <f>C24+Invitados_por_Pais!C25</f>
        <v>15</v>
      </c>
      <c r="D25" s="5">
        <f>D24+Invitados_por_Pais!D25</f>
        <v>57</v>
      </c>
      <c r="E25" s="5">
        <f>E24+Invitados_por_Pais!E25</f>
        <v>76</v>
      </c>
      <c r="F25" s="5">
        <f>F24+Invitados_por_Pais!F25</f>
        <v>44</v>
      </c>
      <c r="G25" s="5">
        <f>G24+Invitados_por_Pais!G25</f>
        <v>45</v>
      </c>
      <c r="H25" s="5">
        <f>H24+Invitados_por_Pais!H25</f>
        <v>9</v>
      </c>
      <c r="I25" s="5">
        <f>I24+Invitados_por_Pais!I25</f>
        <v>11</v>
      </c>
      <c r="J25" s="5">
        <f>J24+Invitados_por_Pais!J25</f>
        <v>21</v>
      </c>
      <c r="K25" s="5">
        <f>K24+Invitados_por_Pais!K25</f>
        <v>15</v>
      </c>
    </row>
    <row r="26" spans="1:11" ht="12.75">
      <c r="A26" s="5">
        <f t="shared" si="0"/>
        <v>1998</v>
      </c>
      <c r="B26" s="5">
        <f>B25+Invitados_por_Pais!B26</f>
        <v>187</v>
      </c>
      <c r="C26" s="5">
        <f>C25+Invitados_por_Pais!C26</f>
        <v>16</v>
      </c>
      <c r="D26" s="5">
        <f>D25+Invitados_por_Pais!D26</f>
        <v>60</v>
      </c>
      <c r="E26" s="5">
        <f>E25+Invitados_por_Pais!E26</f>
        <v>78</v>
      </c>
      <c r="F26" s="5">
        <f>F25+Invitados_por_Pais!F26</f>
        <v>44</v>
      </c>
      <c r="G26" s="5">
        <f>G25+Invitados_por_Pais!G26</f>
        <v>46</v>
      </c>
      <c r="H26" s="5">
        <f>H25+Invitados_por_Pais!H26</f>
        <v>10</v>
      </c>
      <c r="I26" s="5">
        <f>I25+Invitados_por_Pais!I26</f>
        <v>12</v>
      </c>
      <c r="J26" s="5">
        <f>J25+Invitados_por_Pais!J26</f>
        <v>21</v>
      </c>
      <c r="K26" s="5">
        <f>K25+Invitados_por_Pais!K26</f>
        <v>15</v>
      </c>
    </row>
    <row r="27" spans="1:11" ht="12.75">
      <c r="A27" s="5">
        <f t="shared" si="0"/>
        <v>1999</v>
      </c>
      <c r="B27" s="5">
        <f>B26+Invitados_por_Pais!B27</f>
        <v>194</v>
      </c>
      <c r="C27" s="5">
        <f>C26+Invitados_por_Pais!C27</f>
        <v>16</v>
      </c>
      <c r="D27" s="5">
        <f>D26+Invitados_por_Pais!D27</f>
        <v>60</v>
      </c>
      <c r="E27" s="5">
        <f>E26+Invitados_por_Pais!E27</f>
        <v>80</v>
      </c>
      <c r="F27" s="5">
        <f>F26+Invitados_por_Pais!F27</f>
        <v>45</v>
      </c>
      <c r="G27" s="5">
        <f>G26+Invitados_por_Pais!G27</f>
        <v>47</v>
      </c>
      <c r="H27" s="5">
        <f>H26+Invitados_por_Pais!H27</f>
        <v>10</v>
      </c>
      <c r="I27" s="5">
        <f>I26+Invitados_por_Pais!I27</f>
        <v>13</v>
      </c>
      <c r="J27" s="5">
        <f>J26+Invitados_por_Pais!J27</f>
        <v>22</v>
      </c>
      <c r="K27" s="5">
        <f>K26+Invitados_por_Pais!K27</f>
        <v>15</v>
      </c>
    </row>
    <row r="28" spans="1:11" ht="12.75">
      <c r="A28" s="5">
        <f t="shared" si="0"/>
        <v>2000</v>
      </c>
      <c r="B28" s="5">
        <f>B27+Invitados_por_Pais!B28</f>
        <v>204</v>
      </c>
      <c r="C28" s="5">
        <f>C27+Invitados_por_Pais!C28</f>
        <v>19</v>
      </c>
      <c r="D28" s="5">
        <f>D27+Invitados_por_Pais!D28</f>
        <v>63</v>
      </c>
      <c r="E28" s="5">
        <f>E27+Invitados_por_Pais!E28</f>
        <v>81</v>
      </c>
      <c r="F28" s="5">
        <f>F27+Invitados_por_Pais!F28</f>
        <v>47</v>
      </c>
      <c r="G28" s="5">
        <f>G27+Invitados_por_Pais!G28</f>
        <v>47</v>
      </c>
      <c r="H28" s="5">
        <f>H27+Invitados_por_Pais!H28</f>
        <v>11</v>
      </c>
      <c r="I28" s="5">
        <f>I27+Invitados_por_Pais!I28</f>
        <v>15</v>
      </c>
      <c r="J28" s="5">
        <f>J27+Invitados_por_Pais!J28</f>
        <v>22</v>
      </c>
      <c r="K28" s="5">
        <f>K27+Invitados_por_Pais!K28</f>
        <v>16</v>
      </c>
    </row>
    <row r="29" spans="1:11" ht="12.75">
      <c r="A29" s="5">
        <f t="shared" si="0"/>
        <v>2001</v>
      </c>
      <c r="B29" s="5">
        <f>B28+Invitados_por_Pais!B29</f>
        <v>217</v>
      </c>
      <c r="C29" s="5">
        <f>C28+Invitados_por_Pais!C29</f>
        <v>19</v>
      </c>
      <c r="D29" s="5">
        <f>D28+Invitados_por_Pais!D29</f>
        <v>68</v>
      </c>
      <c r="E29" s="5">
        <f>E28+Invitados_por_Pais!E29</f>
        <v>84</v>
      </c>
      <c r="F29" s="5">
        <f>F28+Invitados_por_Pais!F29</f>
        <v>50</v>
      </c>
      <c r="G29" s="5">
        <f>G28+Invitados_por_Pais!G29</f>
        <v>49</v>
      </c>
      <c r="H29" s="5">
        <f>H28+Invitados_por_Pais!H29</f>
        <v>12</v>
      </c>
      <c r="I29" s="5">
        <f>I28+Invitados_por_Pais!I29</f>
        <v>15</v>
      </c>
      <c r="J29" s="5">
        <f>J28+Invitados_por_Pais!J29</f>
        <v>22</v>
      </c>
      <c r="K29" s="5">
        <f>K28+Invitados_por_Pais!K29</f>
        <v>16</v>
      </c>
    </row>
    <row r="30" spans="1:11" ht="12.75">
      <c r="A30" s="5">
        <f t="shared" si="0"/>
        <v>2002</v>
      </c>
      <c r="B30" s="5">
        <f>B29+Invitados_por_Pais!B30</f>
        <v>231</v>
      </c>
      <c r="C30" s="5">
        <f>C29+Invitados_por_Pais!C30</f>
        <v>21</v>
      </c>
      <c r="D30" s="5">
        <f>D29+Invitados_por_Pais!D30</f>
        <v>72</v>
      </c>
      <c r="E30" s="5">
        <f>E29+Invitados_por_Pais!E30</f>
        <v>86</v>
      </c>
      <c r="F30" s="5">
        <f>F29+Invitados_por_Pais!F30</f>
        <v>55</v>
      </c>
      <c r="G30" s="5">
        <f>G29+Invitados_por_Pais!G30</f>
        <v>49</v>
      </c>
      <c r="H30" s="5">
        <f>H29+Invitados_por_Pais!H30</f>
        <v>12</v>
      </c>
      <c r="I30" s="5">
        <f>I29+Invitados_por_Pais!I30</f>
        <v>15</v>
      </c>
      <c r="J30" s="5">
        <f>J29+Invitados_por_Pais!J30</f>
        <v>23</v>
      </c>
      <c r="K30" s="5">
        <f>K29+Invitados_por_Pais!K30</f>
        <v>18</v>
      </c>
    </row>
    <row r="31" spans="1:11" ht="12.75">
      <c r="A31" s="5">
        <f t="shared" si="0"/>
        <v>2003</v>
      </c>
      <c r="B31" s="5">
        <f>B30+Invitados_por_Pais!B31</f>
        <v>241</v>
      </c>
      <c r="C31" s="5">
        <f>C30+Invitados_por_Pais!C31</f>
        <v>21</v>
      </c>
      <c r="D31" s="5">
        <f>D30+Invitados_por_Pais!D31</f>
        <v>74</v>
      </c>
      <c r="E31" s="5">
        <f>E30+Invitados_por_Pais!E31</f>
        <v>88</v>
      </c>
      <c r="F31" s="5">
        <f>F30+Invitados_por_Pais!F31</f>
        <v>58</v>
      </c>
      <c r="G31" s="5">
        <f>G30+Invitados_por_Pais!G31</f>
        <v>50</v>
      </c>
      <c r="H31" s="5">
        <f>H30+Invitados_por_Pais!H31</f>
        <v>12</v>
      </c>
      <c r="I31" s="5">
        <f>I30+Invitados_por_Pais!I31</f>
        <v>16</v>
      </c>
      <c r="J31" s="5">
        <f>J30+Invitados_por_Pais!J31</f>
        <v>24</v>
      </c>
      <c r="K31" s="5">
        <f>K30+Invitados_por_Pais!K31</f>
        <v>21</v>
      </c>
    </row>
    <row r="32" spans="1:11" ht="12.75">
      <c r="A32" s="5">
        <f t="shared" si="0"/>
        <v>2004</v>
      </c>
      <c r="B32" s="5">
        <f>B31+Invitados_por_Pais!B32</f>
        <v>253</v>
      </c>
      <c r="C32" s="5">
        <f>C31+Invitados_por_Pais!C32</f>
        <v>22</v>
      </c>
      <c r="D32" s="5">
        <f>D31+Invitados_por_Pais!D32</f>
        <v>77</v>
      </c>
      <c r="E32" s="5">
        <f>E31+Invitados_por_Pais!E32</f>
        <v>91</v>
      </c>
      <c r="F32" s="5">
        <f>F31+Invitados_por_Pais!F32</f>
        <v>59</v>
      </c>
      <c r="G32" s="5">
        <f>G31+Invitados_por_Pais!G32</f>
        <v>52</v>
      </c>
      <c r="H32" s="5">
        <f>H31+Invitados_por_Pais!H32</f>
        <v>12</v>
      </c>
      <c r="I32" s="5">
        <f>I31+Invitados_por_Pais!I32</f>
        <v>16</v>
      </c>
      <c r="J32" s="5">
        <f>J31+Invitados_por_Pais!J32</f>
        <v>24</v>
      </c>
      <c r="K32" s="5">
        <f>K31+Invitados_por_Pais!K32</f>
        <v>21</v>
      </c>
    </row>
    <row r="33" spans="1:11" ht="12.75">
      <c r="A33" s="5">
        <f t="shared" si="0"/>
        <v>2005</v>
      </c>
      <c r="B33" s="5">
        <f>B32+Invitados_por_Pais!B33</f>
        <v>261</v>
      </c>
      <c r="C33" s="5">
        <f>C32+Invitados_por_Pais!C33</f>
        <v>23</v>
      </c>
      <c r="D33" s="5">
        <f>D32+Invitados_por_Pais!D33</f>
        <v>82</v>
      </c>
      <c r="E33" s="5">
        <f>E32+Invitados_por_Pais!E33</f>
        <v>95</v>
      </c>
      <c r="F33" s="5">
        <f>F32+Invitados_por_Pais!F33</f>
        <v>63</v>
      </c>
      <c r="G33" s="5">
        <f>G32+Invitados_por_Pais!G33</f>
        <v>53</v>
      </c>
      <c r="H33" s="5">
        <f>H32+Invitados_por_Pais!H33</f>
        <v>12</v>
      </c>
      <c r="I33" s="5">
        <f>I32+Invitados_por_Pais!I33</f>
        <v>16</v>
      </c>
      <c r="J33" s="5">
        <f>J32+Invitados_por_Pais!J33</f>
        <v>24</v>
      </c>
      <c r="K33" s="5">
        <f>K32+Invitados_por_Pais!K33</f>
        <v>22</v>
      </c>
    </row>
    <row r="34" spans="1:11" ht="12.75">
      <c r="A34" s="5">
        <f t="shared" si="0"/>
        <v>2006</v>
      </c>
      <c r="B34" s="5">
        <f>B33+Invitados_por_Pais!B34</f>
        <v>268</v>
      </c>
      <c r="C34" s="5">
        <f>C33+Invitados_por_Pais!C34</f>
        <v>25</v>
      </c>
      <c r="D34" s="5">
        <f>D33+Invitados_por_Pais!D34</f>
        <v>84</v>
      </c>
      <c r="E34" s="5">
        <f>E33+Invitados_por_Pais!E34</f>
        <v>99</v>
      </c>
      <c r="F34" s="5">
        <f>F33+Invitados_por_Pais!F34</f>
        <v>65</v>
      </c>
      <c r="G34" s="5">
        <f>G33+Invitados_por_Pais!G34</f>
        <v>54</v>
      </c>
      <c r="H34" s="5">
        <f>H33+Invitados_por_Pais!H34</f>
        <v>12</v>
      </c>
      <c r="I34" s="5">
        <f>I33+Invitados_por_Pais!I34</f>
        <v>18</v>
      </c>
      <c r="J34" s="5">
        <f>J33+Invitados_por_Pais!J34</f>
        <v>24</v>
      </c>
      <c r="K34" s="5">
        <f>K33+Invitados_por_Pais!K34</f>
        <v>22</v>
      </c>
    </row>
    <row r="35" spans="1:11" ht="12.75">
      <c r="A35" s="5">
        <f t="shared" si="0"/>
        <v>2007</v>
      </c>
      <c r="B35" s="5">
        <f>B34+Invitados_por_Pais!B35</f>
        <v>278</v>
      </c>
      <c r="C35" s="5">
        <f>C34+Invitados_por_Pais!C35</f>
        <v>27</v>
      </c>
      <c r="D35" s="5">
        <f>D34+Invitados_por_Pais!D35</f>
        <v>84</v>
      </c>
      <c r="E35" s="5">
        <f>E34+Invitados_por_Pais!E35</f>
        <v>101</v>
      </c>
      <c r="F35" s="5">
        <f>F34+Invitados_por_Pais!F35</f>
        <v>68</v>
      </c>
      <c r="G35" s="5">
        <f>G34+Invitados_por_Pais!G35</f>
        <v>54</v>
      </c>
      <c r="H35" s="5">
        <f>H34+Invitados_por_Pais!H35</f>
        <v>12</v>
      </c>
      <c r="I35" s="5">
        <f>I34+Invitados_por_Pais!I35</f>
        <v>18</v>
      </c>
      <c r="J35" s="5">
        <f>J34+Invitados_por_Pais!J35</f>
        <v>24</v>
      </c>
      <c r="K35" s="5">
        <f>K34+Invitados_por_Pais!K35</f>
        <v>22</v>
      </c>
    </row>
    <row r="36" spans="1:11" ht="12.75">
      <c r="A36" s="5">
        <f t="shared" si="0"/>
        <v>2008</v>
      </c>
      <c r="B36" s="5">
        <f>B35+Invitados_por_Pais!B36</f>
        <v>286</v>
      </c>
      <c r="C36" s="5">
        <f>C35+Invitados_por_Pais!C36</f>
        <v>30</v>
      </c>
      <c r="D36" s="5">
        <f>D35+Invitados_por_Pais!D36</f>
        <v>85</v>
      </c>
      <c r="E36" s="5">
        <f>E35+Invitados_por_Pais!E36</f>
        <v>102</v>
      </c>
      <c r="F36" s="5">
        <f>F35+Invitados_por_Pais!F36</f>
        <v>70</v>
      </c>
      <c r="G36" s="5">
        <f>G35+Invitados_por_Pais!G36</f>
        <v>56</v>
      </c>
      <c r="H36" s="5">
        <f>H35+Invitados_por_Pais!H36</f>
        <v>13</v>
      </c>
      <c r="I36" s="5">
        <f>I35+Invitados_por_Pais!I36</f>
        <v>18</v>
      </c>
      <c r="J36" s="5">
        <f>J35+Invitados_por_Pais!J36</f>
        <v>25</v>
      </c>
      <c r="K36" s="5">
        <f>K35+Invitados_por_Pais!K36</f>
        <v>22</v>
      </c>
    </row>
    <row r="37" spans="1:11" ht="12.75">
      <c r="A37" s="5">
        <f t="shared" si="0"/>
        <v>2009</v>
      </c>
      <c r="B37" s="5">
        <f>B36+Invitados_por_Pais!B37</f>
        <v>294</v>
      </c>
      <c r="C37" s="5">
        <f>C36+Invitados_por_Pais!C37</f>
        <v>34</v>
      </c>
      <c r="D37" s="5">
        <f>D36+Invitados_por_Pais!D37</f>
        <v>87</v>
      </c>
      <c r="E37" s="5">
        <f>E36+Invitados_por_Pais!E37</f>
        <v>103</v>
      </c>
      <c r="F37" s="5">
        <f>F36+Invitados_por_Pais!F37</f>
        <v>70</v>
      </c>
      <c r="G37" s="5">
        <f>G36+Invitados_por_Pais!G37</f>
        <v>57</v>
      </c>
      <c r="H37" s="5">
        <f>H36+Invitados_por_Pais!H37</f>
        <v>15</v>
      </c>
      <c r="I37" s="5">
        <f>I36+Invitados_por_Pais!I37</f>
        <v>18</v>
      </c>
      <c r="J37" s="5">
        <f>J36+Invitados_por_Pais!J37</f>
        <v>25</v>
      </c>
      <c r="K37" s="5">
        <f>K36+Invitados_por_Pais!K37</f>
        <v>22</v>
      </c>
    </row>
    <row r="38" spans="1:11" ht="12.75">
      <c r="A38" s="5">
        <f t="shared" si="0"/>
        <v>2010</v>
      </c>
      <c r="B38" s="5">
        <f>B37+Invitados_por_Pais!B38</f>
        <v>300</v>
      </c>
      <c r="C38" s="5">
        <f>C37+Invitados_por_Pais!C38</f>
        <v>36</v>
      </c>
      <c r="D38" s="5">
        <f>D37+Invitados_por_Pais!D38</f>
        <v>89</v>
      </c>
      <c r="E38" s="5">
        <f>E37+Invitados_por_Pais!E38</f>
        <v>104</v>
      </c>
      <c r="F38" s="5">
        <f>F37+Invitados_por_Pais!F38</f>
        <v>71</v>
      </c>
      <c r="G38" s="5">
        <f>G37+Invitados_por_Pais!G38</f>
        <v>57</v>
      </c>
      <c r="H38" s="5">
        <f>H37+Invitados_por_Pais!H38</f>
        <v>15</v>
      </c>
      <c r="I38" s="5">
        <f>I37+Invitados_por_Pais!I38</f>
        <v>18</v>
      </c>
      <c r="J38" s="5">
        <f>J37+Invitados_por_Pais!J38</f>
        <v>25</v>
      </c>
      <c r="K38" s="5">
        <f>K37+Invitados_por_Pais!K38</f>
        <v>22</v>
      </c>
    </row>
    <row r="39" spans="1:11" ht="12.75">
      <c r="A39" s="5">
        <f t="shared" si="0"/>
        <v>2011</v>
      </c>
      <c r="B39" s="5">
        <f>B38+Invitados_por_Pais!B39</f>
        <v>307</v>
      </c>
      <c r="C39" s="5">
        <f>C38+Invitados_por_Pais!C39</f>
        <v>38</v>
      </c>
      <c r="D39" s="5">
        <f>D38+Invitados_por_Pais!D39</f>
        <v>91</v>
      </c>
      <c r="E39" s="5">
        <f>E38+Invitados_por_Pais!E39</f>
        <v>105</v>
      </c>
      <c r="F39" s="5">
        <f>F38+Invitados_por_Pais!F39</f>
        <v>71</v>
      </c>
      <c r="G39" s="5">
        <f>G38+Invitados_por_Pais!G39</f>
        <v>57</v>
      </c>
      <c r="H39" s="5">
        <f>H38+Invitados_por_Pais!H39</f>
        <v>16</v>
      </c>
      <c r="I39" s="5">
        <f>I38+Invitados_por_Pais!I39</f>
        <v>19</v>
      </c>
      <c r="J39" s="5">
        <f>J38+Invitados_por_Pais!J39</f>
        <v>26</v>
      </c>
      <c r="K39" s="5">
        <f>K38+Invitados_por_Pais!K39</f>
        <v>23</v>
      </c>
    </row>
    <row r="40" spans="1:11" ht="12.75">
      <c r="A40" s="5">
        <f t="shared" si="0"/>
        <v>2012</v>
      </c>
      <c r="B40" s="5">
        <f>B39+Invitados_por_Pais!B40</f>
        <v>313</v>
      </c>
      <c r="C40" s="5">
        <f>C39+Invitados_por_Pais!C40</f>
        <v>40</v>
      </c>
      <c r="D40" s="5">
        <f>D39+Invitados_por_Pais!D40</f>
        <v>93</v>
      </c>
      <c r="E40" s="5">
        <f>E39+Invitados_por_Pais!E40</f>
        <v>107</v>
      </c>
      <c r="F40" s="5">
        <f>F39+Invitados_por_Pais!F40</f>
        <v>74</v>
      </c>
      <c r="G40" s="5">
        <f>G39+Invitados_por_Pais!G40</f>
        <v>58</v>
      </c>
      <c r="H40" s="5">
        <f>H39+Invitados_por_Pais!H40</f>
        <v>17</v>
      </c>
      <c r="I40" s="5">
        <f>I39+Invitados_por_Pais!I40</f>
        <v>20</v>
      </c>
      <c r="J40" s="5">
        <f>J39+Invitados_por_Pais!J40</f>
        <v>26</v>
      </c>
      <c r="K40" s="5">
        <f>K39+Invitados_por_Pais!K40</f>
        <v>23</v>
      </c>
    </row>
    <row r="41" spans="1:11" ht="12.75">
      <c r="A41" s="5">
        <f t="shared" si="0"/>
        <v>2013</v>
      </c>
      <c r="B41" s="5">
        <f>B40+Invitados_por_Pais!B41</f>
        <v>322</v>
      </c>
      <c r="C41" s="5">
        <f>C40+Invitados_por_Pais!C41</f>
        <v>42</v>
      </c>
      <c r="D41" s="5">
        <f>D40+Invitados_por_Pais!D41</f>
        <v>95</v>
      </c>
      <c r="E41" s="5">
        <f>E40+Invitados_por_Pais!E41</f>
        <v>109</v>
      </c>
      <c r="F41" s="5">
        <f>F40+Invitados_por_Pais!F41</f>
        <v>75</v>
      </c>
      <c r="G41" s="5">
        <f>G40+Invitados_por_Pais!G41</f>
        <v>59</v>
      </c>
      <c r="H41" s="5">
        <f>H40+Invitados_por_Pais!H41</f>
        <v>19</v>
      </c>
      <c r="I41" s="5">
        <f>I40+Invitados_por_Pais!I41</f>
        <v>21</v>
      </c>
      <c r="J41" s="5">
        <f>J40+Invitados_por_Pais!J41</f>
        <v>27</v>
      </c>
      <c r="K41" s="5">
        <f>K40+Invitados_por_Pais!K41</f>
        <v>23</v>
      </c>
    </row>
    <row r="42" spans="1:11" ht="12.75">
      <c r="A42" s="5">
        <f t="shared" si="0"/>
        <v>2014</v>
      </c>
      <c r="B42" s="5">
        <f>B41+Invitados_por_Pais!B42</f>
        <v>330</v>
      </c>
      <c r="C42" s="5">
        <f>C41+Invitados_por_Pais!C42</f>
        <v>45</v>
      </c>
      <c r="D42" s="5">
        <f>D41+Invitados_por_Pais!D42</f>
        <v>97</v>
      </c>
      <c r="E42" s="5">
        <f>E41+Invitados_por_Pais!E42</f>
        <v>112</v>
      </c>
      <c r="F42" s="5">
        <f>F41+Invitados_por_Pais!F42</f>
        <v>77</v>
      </c>
      <c r="G42" s="5">
        <f>G41+Invitados_por_Pais!G42</f>
        <v>59</v>
      </c>
      <c r="H42" s="5">
        <f>H41+Invitados_por_Pais!H42</f>
        <v>20</v>
      </c>
      <c r="I42" s="5">
        <f>I41+Invitados_por_Pais!I42</f>
        <v>21</v>
      </c>
      <c r="J42" s="5">
        <f>J41+Invitados_por_Pais!J42</f>
        <v>27</v>
      </c>
      <c r="K42" s="5">
        <f>K41+Invitados_por_Pais!K42</f>
        <v>23</v>
      </c>
    </row>
    <row r="43" spans="1:11" ht="12.75">
      <c r="A43" s="5">
        <f t="shared" si="0"/>
        <v>2015</v>
      </c>
      <c r="B43" s="5">
        <f>B42+Invitados_por_Pais!B43</f>
        <v>338</v>
      </c>
      <c r="C43" s="5">
        <f>C42+Invitados_por_Pais!C43</f>
        <v>48</v>
      </c>
      <c r="D43" s="5">
        <f>D42+Invitados_por_Pais!D43</f>
        <v>100</v>
      </c>
      <c r="E43" s="5">
        <f>E42+Invitados_por_Pais!E43</f>
        <v>112</v>
      </c>
      <c r="F43" s="5">
        <f>F42+Invitados_por_Pais!F43</f>
        <v>79</v>
      </c>
      <c r="G43" s="5">
        <f>G42+Invitados_por_Pais!G43</f>
        <v>60</v>
      </c>
      <c r="H43" s="5">
        <f>H42+Invitados_por_Pais!H43</f>
        <v>21</v>
      </c>
      <c r="I43" s="5">
        <f>I42+Invitados_por_Pais!I43</f>
        <v>21</v>
      </c>
      <c r="J43" s="5">
        <f>J42+Invitados_por_Pais!J43</f>
        <v>28</v>
      </c>
      <c r="K43" s="5">
        <f>K42+Invitados_por_Pais!K43</f>
        <v>23</v>
      </c>
    </row>
    <row r="44" spans="1:11" ht="12.75">
      <c r="A44" s="5">
        <f t="shared" si="0"/>
        <v>2016</v>
      </c>
      <c r="B44" s="5">
        <f>B43+Invitados_por_Pais!B44</f>
        <v>347</v>
      </c>
      <c r="C44" s="5">
        <f>C43+Invitados_por_Pais!C44</f>
        <v>50</v>
      </c>
      <c r="D44" s="5">
        <f>D43+Invitados_por_Pais!D44</f>
        <v>101</v>
      </c>
      <c r="E44" s="5">
        <f>E43+Invitados_por_Pais!E44</f>
        <v>115</v>
      </c>
      <c r="F44" s="5">
        <f>F43+Invitados_por_Pais!F44</f>
        <v>79</v>
      </c>
      <c r="G44" s="5">
        <f>G43+Invitados_por_Pais!G44</f>
        <v>62</v>
      </c>
      <c r="H44" s="5">
        <f>H43+Invitados_por_Pais!H44</f>
        <v>22</v>
      </c>
      <c r="I44" s="5">
        <f>I43+Invitados_por_Pais!I44</f>
        <v>21</v>
      </c>
      <c r="J44" s="5">
        <f>J43+Invitados_por_Pais!J44</f>
        <v>29</v>
      </c>
      <c r="K44" s="5">
        <f>K43+Invitados_por_Pais!K44</f>
        <v>23</v>
      </c>
    </row>
    <row r="45" spans="1:11" ht="12.75">
      <c r="A45" s="5">
        <f t="shared" si="0"/>
        <v>2017</v>
      </c>
      <c r="B45" s="5">
        <f>B44+Invitados_por_Pais!B45</f>
        <v>354</v>
      </c>
      <c r="C45" s="5">
        <f>C44+Invitados_por_Pais!C45</f>
        <v>50</v>
      </c>
      <c r="D45" s="5">
        <f>D44+Invitados_por_Pais!D45</f>
        <v>103</v>
      </c>
      <c r="E45" s="5">
        <f>E44+Invitados_por_Pais!E45</f>
        <v>116</v>
      </c>
      <c r="F45" s="5">
        <f>F44+Invitados_por_Pais!F45</f>
        <v>82</v>
      </c>
      <c r="G45" s="5">
        <f>G44+Invitados_por_Pais!G45</f>
        <v>63</v>
      </c>
      <c r="H45" s="5">
        <f>H44+Invitados_por_Pais!H45</f>
        <v>22</v>
      </c>
      <c r="I45" s="5">
        <f>I44+Invitados_por_Pais!I45</f>
        <v>21</v>
      </c>
      <c r="J45" s="5">
        <f>J44+Invitados_por_Pais!J45</f>
        <v>29</v>
      </c>
      <c r="K45" s="5">
        <f>K44+Invitados_por_Pais!K45</f>
        <v>23</v>
      </c>
    </row>
    <row r="46" spans="1:11" ht="12.75">
      <c r="A46" s="5">
        <f t="shared" si="0"/>
        <v>2018</v>
      </c>
      <c r="B46" s="5">
        <f>B45+Invitados_por_Pais!B46</f>
        <v>361</v>
      </c>
      <c r="C46" s="5">
        <f>C45+Invitados_por_Pais!C46</f>
        <v>52</v>
      </c>
      <c r="D46" s="5">
        <f>D45+Invitados_por_Pais!D46</f>
        <v>104</v>
      </c>
      <c r="E46" s="5">
        <f>E45+Invitados_por_Pais!E46</f>
        <v>117</v>
      </c>
      <c r="F46" s="5">
        <f>F45+Invitados_por_Pais!F46</f>
        <v>82</v>
      </c>
      <c r="G46" s="5">
        <f>G45+Invitados_por_Pais!G46</f>
        <v>65</v>
      </c>
      <c r="H46" s="5">
        <f>H45+Invitados_por_Pais!H46</f>
        <v>23</v>
      </c>
      <c r="I46" s="5">
        <f>I45+Invitados_por_Pais!I46</f>
        <v>21</v>
      </c>
      <c r="J46" s="5">
        <f>J45+Invitados_por_Pais!J46</f>
        <v>29</v>
      </c>
      <c r="K46" s="5">
        <f>K45+Invitados_por_Pais!K46</f>
        <v>23</v>
      </c>
    </row>
    <row r="47" spans="1:11" ht="12.75">
      <c r="A47" s="5">
        <f t="shared" si="0"/>
        <v>2019</v>
      </c>
      <c r="B47" s="5">
        <f>B46+Invitados_por_Pais!B47</f>
        <v>365</v>
      </c>
      <c r="C47" s="5">
        <f>C46+Invitados_por_Pais!C47</f>
        <v>55</v>
      </c>
      <c r="D47" s="5">
        <f>D46+Invitados_por_Pais!D47</f>
        <v>107</v>
      </c>
      <c r="E47" s="5">
        <f>E46+Invitados_por_Pais!E47</f>
        <v>119</v>
      </c>
      <c r="F47" s="5">
        <f>F46+Invitados_por_Pais!F47</f>
        <v>83</v>
      </c>
      <c r="G47" s="5">
        <f>G46+Invitados_por_Pais!G47</f>
        <v>67</v>
      </c>
      <c r="H47" s="5">
        <f>H46+Invitados_por_Pais!H47</f>
        <v>23</v>
      </c>
      <c r="I47" s="5">
        <f>I46+Invitados_por_Pais!I47</f>
        <v>21</v>
      </c>
      <c r="J47" s="5">
        <f>J46+Invitados_por_Pais!J47</f>
        <v>29</v>
      </c>
      <c r="K47" s="5">
        <f>K46+Invitados_por_Pais!K47</f>
        <v>23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8">
      <selection activeCell="A48" sqref="A48"/>
    </sheetView>
  </sheetViews>
  <sheetFormatPr defaultColWidth="8.8515625" defaultRowHeight="12.75"/>
  <sheetData>
    <row r="1" spans="1:11" ht="20.25">
      <c r="A1" s="1" t="s">
        <v>638</v>
      </c>
      <c r="B1" s="12" t="s">
        <v>18</v>
      </c>
      <c r="C1" s="12" t="s">
        <v>33</v>
      </c>
      <c r="D1" s="12" t="s">
        <v>22</v>
      </c>
      <c r="E1" s="12" t="s">
        <v>49</v>
      </c>
      <c r="F1" s="12" t="s">
        <v>62</v>
      </c>
      <c r="G1" s="12" t="s">
        <v>75</v>
      </c>
      <c r="H1" s="12" t="s">
        <v>44</v>
      </c>
      <c r="I1" s="1" t="s">
        <v>28</v>
      </c>
      <c r="J1" s="12" t="s">
        <v>38</v>
      </c>
      <c r="K1" s="12" t="s">
        <v>14</v>
      </c>
    </row>
    <row r="2" spans="1:11" ht="12.75">
      <c r="A2" s="5">
        <v>1974</v>
      </c>
      <c r="B2" s="13">
        <f>IF(Acumulado_por_Pais!B2=0,0,Acumulado_por_Pais!B2/Invitados_Acumulados!B2)</f>
        <v>0.14285714285714285</v>
      </c>
      <c r="C2" s="13">
        <f>IF(Acumulado_por_Pais!C2=0,0,Acumulado_por_Pais!C2/Invitados_Acumulados!C2)</f>
        <v>0</v>
      </c>
      <c r="D2" s="13">
        <f>IF(Acumulado_por_Pais!D2=0,0,Acumulado_por_Pais!D2/Invitados_Acumulados!D2)</f>
        <v>0</v>
      </c>
      <c r="E2" s="13">
        <f>IF(Acumulado_por_Pais!E2=0,0,Acumulado_por_Pais!E2/Invitados_Acumulados!E2)</f>
        <v>0</v>
      </c>
      <c r="F2" s="13">
        <f>IF(Acumulado_por_Pais!F2=0,0,Acumulado_por_Pais!F2/Invitados_Acumulados!F2)</f>
        <v>0</v>
      </c>
      <c r="G2" s="13">
        <f>IF(Acumulado_por_Pais!G2=0,0,Acumulado_por_Pais!G2/Invitados_Acumulados!G2)</f>
        <v>0</v>
      </c>
      <c r="H2" s="13">
        <f>IF(Acumulado_por_Pais!H2=0,0,Acumulado_por_Pais!H2/Invitados_Acumulados!H2)</f>
        <v>0</v>
      </c>
      <c r="I2" s="13">
        <f>IF(Acumulado_por_Pais!I2=0,0,Acumulado_por_Pais!I2/Invitados_Acumulados!I2)</f>
        <v>0</v>
      </c>
      <c r="J2" s="13">
        <f>IF(Acumulado_por_Pais!J2=0,0,Acumulado_por_Pais!J2/Invitados_Acumulados!J2)</f>
        <v>0</v>
      </c>
      <c r="K2" s="13">
        <f>IF(Acumulado_por_Pais!K2=0,0,Acumulado_por_Pais!K2/Invitados_Acumulados!K2)</f>
        <v>0</v>
      </c>
    </row>
    <row r="3" spans="1:11" ht="12.75">
      <c r="A3" s="5">
        <f>A2+1</f>
        <v>1975</v>
      </c>
      <c r="B3" s="13">
        <f>IF(Acumulado_por_Pais!B6=0,0,Acumulado_por_Pais!B6/Invitados_Acumulados!B3)</f>
        <v>0.09090909090909091</v>
      </c>
      <c r="C3" s="13">
        <f>IF(Acumulado_por_Pais!C6=0,0,Acumulado_por_Pais!C6/Invitados_Acumulados!C3)</f>
        <v>0</v>
      </c>
      <c r="D3" s="13">
        <f>IF(Acumulado_por_Pais!D6=0,0,Acumulado_por_Pais!D6/Invitados_Acumulados!D3)</f>
        <v>0</v>
      </c>
      <c r="E3" s="13">
        <f>IF(Acumulado_por_Pais!E6=0,0,Acumulado_por_Pais!E6/Invitados_Acumulados!E3)</f>
        <v>0</v>
      </c>
      <c r="F3" s="13">
        <f>IF(Acumulado_por_Pais!F6=0,0,Acumulado_por_Pais!F6/Invitados_Acumulados!F3)</f>
        <v>0</v>
      </c>
      <c r="G3" s="13">
        <f>IF(Acumulado_por_Pais!G6=0,0,Acumulado_por_Pais!G6/Invitados_Acumulados!G3)</f>
        <v>0</v>
      </c>
      <c r="H3" s="13">
        <f>IF(Acumulado_por_Pais!H6=0,0,Acumulado_por_Pais!H6/Invitados_Acumulados!H3)</f>
        <v>0</v>
      </c>
      <c r="I3" s="13">
        <f>IF(Acumulado_por_Pais!I6=0,0,Acumulado_por_Pais!I6/Invitados_Acumulados!I3)</f>
        <v>0</v>
      </c>
      <c r="J3" s="13">
        <f>IF(Acumulado_por_Pais!J6=0,0,Acumulado_por_Pais!J6/Invitados_Acumulados!J3)</f>
        <v>0</v>
      </c>
      <c r="K3" s="13">
        <f>IF(Acumulado_por_Pais!K6=0,0,Acumulado_por_Pais!K6/Invitados_Acumulados!K3)</f>
        <v>0</v>
      </c>
    </row>
    <row r="4" spans="1:11" ht="12.75">
      <c r="A4" s="5">
        <f aca="true" t="shared" si="0" ref="A4:A47">A3+1</f>
        <v>1976</v>
      </c>
      <c r="B4" s="13">
        <f>IF(Acumulado_por_Pais!B7=0,0,Acumulado_por_Pais!B7/Invitados_Acumulados!B4)</f>
        <v>0.058823529411764705</v>
      </c>
      <c r="C4" s="13">
        <f>IF(Acumulado_por_Pais!C7=0,0,Acumulado_por_Pais!C7/Invitados_Acumulados!C4)</f>
        <v>0</v>
      </c>
      <c r="D4" s="13">
        <f>IF(Acumulado_por_Pais!D7=0,0,Acumulado_por_Pais!D7/Invitados_Acumulados!D4)</f>
        <v>0</v>
      </c>
      <c r="E4" s="13">
        <f>IF(Acumulado_por_Pais!E7=0,0,Acumulado_por_Pais!E7/Invitados_Acumulados!E4)</f>
        <v>0</v>
      </c>
      <c r="F4" s="13">
        <f>IF(Acumulado_por_Pais!F7=0,0,Acumulado_por_Pais!F7/Invitados_Acumulados!F4)</f>
        <v>0</v>
      </c>
      <c r="G4" s="13">
        <f>IF(Acumulado_por_Pais!G7=0,0,Acumulado_por_Pais!G7/Invitados_Acumulados!G4)</f>
        <v>0</v>
      </c>
      <c r="H4" s="13">
        <f>IF(Acumulado_por_Pais!H7=0,0,Acumulado_por_Pais!H7/Invitados_Acumulados!H4)</f>
        <v>0</v>
      </c>
      <c r="I4" s="13">
        <f>IF(Acumulado_por_Pais!I7=0,0,Acumulado_por_Pais!I7/Invitados_Acumulados!I4)</f>
        <v>0</v>
      </c>
      <c r="J4" s="13">
        <f>IF(Acumulado_por_Pais!J7=0,0,Acumulado_por_Pais!J7/Invitados_Acumulados!J4)</f>
        <v>0</v>
      </c>
      <c r="K4" s="13">
        <f>IF(Acumulado_por_Pais!K7=0,0,Acumulado_por_Pais!K7/Invitados_Acumulados!K4)</f>
        <v>0</v>
      </c>
    </row>
    <row r="5" spans="1:11" ht="12.75">
      <c r="A5" s="5">
        <f t="shared" si="0"/>
        <v>1977</v>
      </c>
      <c r="B5" s="13">
        <f>IF(Acumulado_por_Pais!B8=0,0,Acumulado_por_Pais!B8/Invitados_Acumulados!B5)</f>
        <v>0.08</v>
      </c>
      <c r="C5" s="13">
        <f>IF(Acumulado_por_Pais!C8=0,0,Acumulado_por_Pais!C8/Invitados_Acumulados!C5)</f>
        <v>0</v>
      </c>
      <c r="D5" s="13">
        <f>IF(Acumulado_por_Pais!D8=0,0,Acumulado_por_Pais!D8/Invitados_Acumulados!D5)</f>
        <v>0</v>
      </c>
      <c r="E5" s="13">
        <f>IF(Acumulado_por_Pais!E8=0,0,Acumulado_por_Pais!E8/Invitados_Acumulados!E5)</f>
        <v>0.07142857142857142</v>
      </c>
      <c r="F5" s="13">
        <f>IF(Acumulado_por_Pais!F8=0,0,Acumulado_por_Pais!F8/Invitados_Acumulados!F5)</f>
        <v>0</v>
      </c>
      <c r="G5" s="13">
        <f>IF(Acumulado_por_Pais!G8=0,0,Acumulado_por_Pais!G8/Invitados_Acumulados!G5)</f>
        <v>0</v>
      </c>
      <c r="H5" s="13">
        <f>IF(Acumulado_por_Pais!H8=0,0,Acumulado_por_Pais!H8/Invitados_Acumulados!H5)</f>
        <v>0</v>
      </c>
      <c r="I5" s="13">
        <f>IF(Acumulado_por_Pais!I8=0,0,Acumulado_por_Pais!I8/Invitados_Acumulados!I5)</f>
        <v>0</v>
      </c>
      <c r="J5" s="13">
        <f>IF(Acumulado_por_Pais!J8=0,0,Acumulado_por_Pais!J8/Invitados_Acumulados!J5)</f>
        <v>0</v>
      </c>
      <c r="K5" s="13">
        <f>IF(Acumulado_por_Pais!K8=0,0,Acumulado_por_Pais!K8/Invitados_Acumulados!K5)</f>
        <v>0</v>
      </c>
    </row>
    <row r="6" spans="1:11" ht="12.75">
      <c r="A6" s="5">
        <f t="shared" si="0"/>
        <v>1978</v>
      </c>
      <c r="B6" s="13">
        <f>IF(Acumulado_por_Pais!B9=0,0,Acumulado_por_Pais!B9/Invitados_Acumulados!B6)</f>
        <v>0.06896551724137931</v>
      </c>
      <c r="C6" s="13">
        <f>IF(Acumulado_por_Pais!C9=0,0,Acumulado_por_Pais!C9/Invitados_Acumulados!C6)</f>
        <v>0</v>
      </c>
      <c r="D6" s="13">
        <f>IF(Acumulado_por_Pais!D9=0,0,Acumulado_por_Pais!D9/Invitados_Acumulados!D6)</f>
        <v>0</v>
      </c>
      <c r="E6" s="13">
        <f>IF(Acumulado_por_Pais!E9=0,0,Acumulado_por_Pais!E9/Invitados_Acumulados!E6)</f>
        <v>0.06666666666666667</v>
      </c>
      <c r="F6" s="13">
        <f>IF(Acumulado_por_Pais!F9=0,0,Acumulado_por_Pais!F9/Invitados_Acumulados!F6)</f>
        <v>0</v>
      </c>
      <c r="G6" s="13">
        <f>IF(Acumulado_por_Pais!G9=0,0,Acumulado_por_Pais!G9/Invitados_Acumulados!G6)</f>
        <v>0</v>
      </c>
      <c r="H6" s="13">
        <f>IF(Acumulado_por_Pais!H9=0,0,Acumulado_por_Pais!H9/Invitados_Acumulados!H6)</f>
        <v>0</v>
      </c>
      <c r="I6" s="13">
        <f>IF(Acumulado_por_Pais!I9=0,0,Acumulado_por_Pais!I9/Invitados_Acumulados!I6)</f>
        <v>0</v>
      </c>
      <c r="J6" s="13">
        <f>IF(Acumulado_por_Pais!J9=0,0,Acumulado_por_Pais!J9/Invitados_Acumulados!J6)</f>
        <v>0</v>
      </c>
      <c r="K6" s="13">
        <f>IF(Acumulado_por_Pais!K9=0,0,Acumulado_por_Pais!K9/Invitados_Acumulados!K6)</f>
        <v>0</v>
      </c>
    </row>
    <row r="7" spans="1:11" ht="12.75">
      <c r="A7" s="5">
        <f t="shared" si="0"/>
        <v>1979</v>
      </c>
      <c r="B7" s="13">
        <f>IF(Acumulado_por_Pais!B10=0,0,Acumulado_por_Pais!B10/Invitados_Acumulados!B7)</f>
        <v>0.05405405405405406</v>
      </c>
      <c r="C7" s="13">
        <f>IF(Acumulado_por_Pais!C10=0,0,Acumulado_por_Pais!C10/Invitados_Acumulados!C7)</f>
        <v>0</v>
      </c>
      <c r="D7" s="13">
        <f>IF(Acumulado_por_Pais!D10=0,0,Acumulado_por_Pais!D10/Invitados_Acumulados!D7)</f>
        <v>0</v>
      </c>
      <c r="E7" s="13">
        <f>IF(Acumulado_por_Pais!E10=0,0,Acumulado_por_Pais!E10/Invitados_Acumulados!E7)</f>
        <v>0.05555555555555555</v>
      </c>
      <c r="F7" s="13">
        <f>IF(Acumulado_por_Pais!F10=0,0,Acumulado_por_Pais!F10/Invitados_Acumulados!F7)</f>
        <v>0</v>
      </c>
      <c r="G7" s="13">
        <f>IF(Acumulado_por_Pais!G10=0,0,Acumulado_por_Pais!G10/Invitados_Acumulados!G7)</f>
        <v>0</v>
      </c>
      <c r="H7" s="13">
        <f>IF(Acumulado_por_Pais!H10=0,0,Acumulado_por_Pais!H10/Invitados_Acumulados!H7)</f>
        <v>0</v>
      </c>
      <c r="I7" s="13">
        <f>IF(Acumulado_por_Pais!I10=0,0,Acumulado_por_Pais!I10/Invitados_Acumulados!I7)</f>
        <v>0</v>
      </c>
      <c r="J7" s="13">
        <f>IF(Acumulado_por_Pais!J10=0,0,Acumulado_por_Pais!J10/Invitados_Acumulados!J7)</f>
        <v>0</v>
      </c>
      <c r="K7" s="13">
        <f>IF(Acumulado_por_Pais!K10=0,0,Acumulado_por_Pais!K10/Invitados_Acumulados!K7)</f>
        <v>0</v>
      </c>
    </row>
    <row r="8" spans="1:11" ht="12.75">
      <c r="A8" s="5">
        <f t="shared" si="0"/>
        <v>1980</v>
      </c>
      <c r="B8" s="13">
        <f>IF(Acumulado_por_Pais!B11=0,0,Acumulado_por_Pais!B11/Invitados_Acumulados!B8)</f>
        <v>0.06976744186046512</v>
      </c>
      <c r="C8" s="13">
        <f>IF(Acumulado_por_Pais!C11=0,0,Acumulado_por_Pais!C11/Invitados_Acumulados!C8)</f>
        <v>0</v>
      </c>
      <c r="D8" s="13">
        <f>IF(Acumulado_por_Pais!D11=0,0,Acumulado_por_Pais!D11/Invitados_Acumulados!D8)</f>
        <v>0</v>
      </c>
      <c r="E8" s="13">
        <f>IF(Acumulado_por_Pais!E11=0,0,Acumulado_por_Pais!E11/Invitados_Acumulados!E8)</f>
        <v>0.05263157894736842</v>
      </c>
      <c r="F8" s="13">
        <f>IF(Acumulado_por_Pais!F11=0,0,Acumulado_por_Pais!F11/Invitados_Acumulados!F8)</f>
        <v>0</v>
      </c>
      <c r="G8" s="13">
        <f>IF(Acumulado_por_Pais!G11=0,0,Acumulado_por_Pais!G11/Invitados_Acumulados!G8)</f>
        <v>0</v>
      </c>
      <c r="H8" s="13">
        <f>IF(Acumulado_por_Pais!H11=0,0,Acumulado_por_Pais!H11/Invitados_Acumulados!H8)</f>
        <v>0</v>
      </c>
      <c r="I8" s="13">
        <f>IF(Acumulado_por_Pais!I11=0,0,Acumulado_por_Pais!I11/Invitados_Acumulados!I8)</f>
        <v>0</v>
      </c>
      <c r="J8" s="13">
        <f>IF(Acumulado_por_Pais!J11=0,0,Acumulado_por_Pais!J11/Invitados_Acumulados!J8)</f>
        <v>0.5</v>
      </c>
      <c r="K8" s="13">
        <f>IF(Acumulado_por_Pais!K11=0,0,Acumulado_por_Pais!K11/Invitados_Acumulados!K8)</f>
        <v>0</v>
      </c>
    </row>
    <row r="9" spans="1:11" ht="12.75">
      <c r="A9" s="5">
        <f t="shared" si="0"/>
        <v>1981</v>
      </c>
      <c r="B9" s="13">
        <f>IF(Acumulado_por_Pais!B12=0,0,Acumulado_por_Pais!B12/Invitados_Acumulados!B9)</f>
        <v>0.09615384615384616</v>
      </c>
      <c r="C9" s="13">
        <f>IF(Acumulado_por_Pais!C12=0,0,Acumulado_por_Pais!C12/Invitados_Acumulados!C9)</f>
        <v>0</v>
      </c>
      <c r="D9" s="13">
        <f>IF(Acumulado_por_Pais!D12=0,0,Acumulado_por_Pais!D12/Invitados_Acumulados!D9)</f>
        <v>0</v>
      </c>
      <c r="E9" s="13">
        <f>IF(Acumulado_por_Pais!E12=0,0,Acumulado_por_Pais!E12/Invitados_Acumulados!E9)</f>
        <v>0.16666666666666666</v>
      </c>
      <c r="F9" s="13">
        <f>IF(Acumulado_por_Pais!F12=0,0,Acumulado_por_Pais!F12/Invitados_Acumulados!F9)</f>
        <v>0</v>
      </c>
      <c r="G9" s="13">
        <f>IF(Acumulado_por_Pais!G12=0,0,Acumulado_por_Pais!G12/Invitados_Acumulados!G9)</f>
        <v>0.17647058823529413</v>
      </c>
      <c r="H9" s="13">
        <f>IF(Acumulado_por_Pais!H12=0,0,Acumulado_por_Pais!H12/Invitados_Acumulados!H9)</f>
        <v>0</v>
      </c>
      <c r="I9" s="13">
        <f>IF(Acumulado_por_Pais!I12=0,0,Acumulado_por_Pais!I12/Invitados_Acumulados!I9)</f>
        <v>0</v>
      </c>
      <c r="J9" s="13">
        <f>IF(Acumulado_por_Pais!J12=0,0,Acumulado_por_Pais!J12/Invitados_Acumulados!J9)</f>
        <v>0.4</v>
      </c>
      <c r="K9" s="13">
        <f>IF(Acumulado_por_Pais!K12=0,0,Acumulado_por_Pais!K12/Invitados_Acumulados!K9)</f>
        <v>0</v>
      </c>
    </row>
    <row r="10" spans="1:11" ht="12.75">
      <c r="A10" s="5">
        <f t="shared" si="0"/>
        <v>1982</v>
      </c>
      <c r="B10" s="13">
        <f>IF(Acumulado_por_Pais!B13=0,0,Acumulado_por_Pais!B13/Invitados_Acumulados!B10)</f>
        <v>0.1724137931034483</v>
      </c>
      <c r="C10" s="13">
        <f>IF(Acumulado_por_Pais!C13=0,0,Acumulado_por_Pais!C13/Invitados_Acumulados!C10)</f>
        <v>0</v>
      </c>
      <c r="D10" s="13">
        <f>IF(Acumulado_por_Pais!D13=0,0,Acumulado_por_Pais!D13/Invitados_Acumulados!D10)</f>
        <v>0</v>
      </c>
      <c r="E10" s="13">
        <f>IF(Acumulado_por_Pais!E13=0,0,Acumulado_por_Pais!E13/Invitados_Acumulados!E10)</f>
        <v>0.21428571428571427</v>
      </c>
      <c r="F10" s="13">
        <f>IF(Acumulado_por_Pais!F13=0,0,Acumulado_por_Pais!F13/Invitados_Acumulados!F10)</f>
        <v>0</v>
      </c>
      <c r="G10" s="13">
        <f>IF(Acumulado_por_Pais!G13=0,0,Acumulado_por_Pais!G13/Invitados_Acumulados!G10)</f>
        <v>0.17647058823529413</v>
      </c>
      <c r="H10" s="13">
        <f>IF(Acumulado_por_Pais!H13=0,0,Acumulado_por_Pais!H13/Invitados_Acumulados!H10)</f>
        <v>0</v>
      </c>
      <c r="I10" s="13">
        <f>IF(Acumulado_por_Pais!I13=0,0,Acumulado_por_Pais!I13/Invitados_Acumulados!I10)</f>
        <v>0</v>
      </c>
      <c r="J10" s="13">
        <f>IF(Acumulado_por_Pais!J13=0,0,Acumulado_por_Pais!J13/Invitados_Acumulados!J10)</f>
        <v>0.4</v>
      </c>
      <c r="K10" s="13">
        <f>IF(Acumulado_por_Pais!K13=0,0,Acumulado_por_Pais!K13/Invitados_Acumulados!K10)</f>
        <v>0</v>
      </c>
    </row>
    <row r="11" spans="1:11" ht="12.75">
      <c r="A11" s="5">
        <f t="shared" si="0"/>
        <v>1983</v>
      </c>
      <c r="B11" s="13">
        <f>IF(Acumulado_por_Pais!B14=0,0,Acumulado_por_Pais!B14/Invitados_Acumulados!B11)</f>
        <v>0.234375</v>
      </c>
      <c r="C11" s="13">
        <f>IF(Acumulado_por_Pais!C14=0,0,Acumulado_por_Pais!C14/Invitados_Acumulados!C11)</f>
        <v>0</v>
      </c>
      <c r="D11" s="13">
        <f>IF(Acumulado_por_Pais!D14=0,0,Acumulado_por_Pais!D14/Invitados_Acumulados!D11)</f>
        <v>0.25</v>
      </c>
      <c r="E11" s="13">
        <f>IF(Acumulado_por_Pais!E14=0,0,Acumulado_por_Pais!E14/Invitados_Acumulados!E11)</f>
        <v>0.22857142857142856</v>
      </c>
      <c r="F11" s="13">
        <f>IF(Acumulado_por_Pais!F14=0,0,Acumulado_por_Pais!F14/Invitados_Acumulados!F11)</f>
        <v>0</v>
      </c>
      <c r="G11" s="13">
        <f>IF(Acumulado_por_Pais!G14=0,0,Acumulado_por_Pais!G14/Invitados_Acumulados!G11)</f>
        <v>0.16666666666666666</v>
      </c>
      <c r="H11" s="13">
        <f>IF(Acumulado_por_Pais!H14=0,0,Acumulado_por_Pais!H14/Invitados_Acumulados!H11)</f>
        <v>0</v>
      </c>
      <c r="I11" s="13">
        <f>IF(Acumulado_por_Pais!I14=0,0,Acumulado_por_Pais!I14/Invitados_Acumulados!I11)</f>
        <v>0</v>
      </c>
      <c r="J11" s="13">
        <f>IF(Acumulado_por_Pais!J14=0,0,Acumulado_por_Pais!J14/Invitados_Acumulados!J11)</f>
        <v>0.4</v>
      </c>
      <c r="K11" s="13">
        <f>IF(Acumulado_por_Pais!K14=0,0,Acumulado_por_Pais!K14/Invitados_Acumulados!K11)</f>
        <v>0</v>
      </c>
    </row>
    <row r="12" spans="1:11" ht="12.75">
      <c r="A12" s="5">
        <f t="shared" si="0"/>
        <v>1984</v>
      </c>
      <c r="B12" s="13">
        <f>IF(Acumulado_por_Pais!B15=0,0,Acumulado_por_Pais!B15/Invitados_Acumulados!B12)</f>
        <v>0.2702702702702703</v>
      </c>
      <c r="C12" s="13">
        <f>IF(Acumulado_por_Pais!C15=0,0,Acumulado_por_Pais!C15/Invitados_Acumulados!C12)</f>
        <v>0.3333333333333333</v>
      </c>
      <c r="D12" s="13">
        <f>IF(Acumulado_por_Pais!D15=0,0,Acumulado_por_Pais!D15/Invitados_Acumulados!D12)</f>
        <v>0.2857142857142857</v>
      </c>
      <c r="E12" s="13">
        <f>IF(Acumulado_por_Pais!E15=0,0,Acumulado_por_Pais!E15/Invitados_Acumulados!E12)</f>
        <v>0.3</v>
      </c>
      <c r="F12" s="13">
        <f>IF(Acumulado_por_Pais!F15=0,0,Acumulado_por_Pais!F15/Invitados_Acumulados!F12)</f>
        <v>0.07142857142857142</v>
      </c>
      <c r="G12" s="13">
        <f>IF(Acumulado_por_Pais!G15=0,0,Acumulado_por_Pais!G15/Invitados_Acumulados!G12)</f>
        <v>0.16666666666666666</v>
      </c>
      <c r="H12" s="13">
        <f>IF(Acumulado_por_Pais!H15=0,0,Acumulado_por_Pais!H15/Invitados_Acumulados!H12)</f>
        <v>0.1111111111111111</v>
      </c>
      <c r="I12" s="13">
        <f>IF(Acumulado_por_Pais!I15=0,0,Acumulado_por_Pais!I15/Invitados_Acumulados!I12)</f>
        <v>0.3333333333333333</v>
      </c>
      <c r="J12" s="13">
        <f>IF(Acumulado_por_Pais!J15=0,0,Acumulado_por_Pais!J15/Invitados_Acumulados!J12)</f>
        <v>0.4</v>
      </c>
      <c r="K12" s="13">
        <f>IF(Acumulado_por_Pais!K15=0,0,Acumulado_por_Pais!K15/Invitados_Acumulados!K12)</f>
        <v>0</v>
      </c>
    </row>
    <row r="13" spans="1:11" ht="12.75">
      <c r="A13" s="5">
        <f t="shared" si="0"/>
        <v>1985</v>
      </c>
      <c r="B13" s="13">
        <f>IF(Acumulado_por_Pais!B16=0,0,Acumulado_por_Pais!B16/Invitados_Acumulados!B13)</f>
        <v>0.28205128205128205</v>
      </c>
      <c r="C13" s="13">
        <f>IF(Acumulado_por_Pais!C16=0,0,Acumulado_por_Pais!C16/Invitados_Acumulados!C13)</f>
        <v>0.4</v>
      </c>
      <c r="D13" s="13">
        <f>IF(Acumulado_por_Pais!D16=0,0,Acumulado_por_Pais!D16/Invitados_Acumulados!D13)</f>
        <v>0.375</v>
      </c>
      <c r="E13" s="13">
        <f>IF(Acumulado_por_Pais!E16=0,0,Acumulado_por_Pais!E16/Invitados_Acumulados!E13)</f>
        <v>0.26666666666666666</v>
      </c>
      <c r="F13" s="13">
        <f>IF(Acumulado_por_Pais!F16=0,0,Acumulado_por_Pais!F16/Invitados_Acumulados!F13)</f>
        <v>0.1111111111111111</v>
      </c>
      <c r="G13" s="13">
        <f>IF(Acumulado_por_Pais!G16=0,0,Acumulado_por_Pais!G16/Invitados_Acumulados!G13)</f>
        <v>0.25</v>
      </c>
      <c r="H13" s="13">
        <f>IF(Acumulado_por_Pais!H16=0,0,Acumulado_por_Pais!H16/Invitados_Acumulados!H13)</f>
        <v>0.1111111111111111</v>
      </c>
      <c r="I13" s="13">
        <f>IF(Acumulado_por_Pais!I16=0,0,Acumulado_por_Pais!I16/Invitados_Acumulados!I13)</f>
        <v>0.3333333333333333</v>
      </c>
      <c r="J13" s="13">
        <f>IF(Acumulado_por_Pais!J16=0,0,Acumulado_por_Pais!J16/Invitados_Acumulados!J13)</f>
        <v>0.2857142857142857</v>
      </c>
      <c r="K13" s="13">
        <f>IF(Acumulado_por_Pais!K16=0,0,Acumulado_por_Pais!K16/Invitados_Acumulados!K13)</f>
        <v>0.2</v>
      </c>
    </row>
    <row r="14" spans="1:11" ht="12.75">
      <c r="A14" s="5">
        <f t="shared" si="0"/>
        <v>1986</v>
      </c>
      <c r="B14" s="13">
        <f>IF(Acumulado_por_Pais!B17=0,0,Acumulado_por_Pais!B17/Invitados_Acumulados!B14)</f>
        <v>0.3372093023255814</v>
      </c>
      <c r="C14" s="13">
        <f>IF(Acumulado_por_Pais!C17=0,0,Acumulado_por_Pais!C17/Invitados_Acumulados!C14)</f>
        <v>0.4</v>
      </c>
      <c r="D14" s="13">
        <f>IF(Acumulado_por_Pais!D17=0,0,Acumulado_por_Pais!D17/Invitados_Acumulados!D14)</f>
        <v>0.4</v>
      </c>
      <c r="E14" s="13">
        <f>IF(Acumulado_por_Pais!E17=0,0,Acumulado_por_Pais!E17/Invitados_Acumulados!E14)</f>
        <v>0.2653061224489796</v>
      </c>
      <c r="F14" s="13">
        <f>IF(Acumulado_por_Pais!F17=0,0,Acumulado_por_Pais!F17/Invitados_Acumulados!F14)</f>
        <v>0.15</v>
      </c>
      <c r="G14" s="13">
        <f>IF(Acumulado_por_Pais!G17=0,0,Acumulado_por_Pais!G17/Invitados_Acumulados!G14)</f>
        <v>0.2608695652173913</v>
      </c>
      <c r="H14" s="13">
        <f>IF(Acumulado_por_Pais!H17=0,0,Acumulado_por_Pais!H17/Invitados_Acumulados!H14)</f>
        <v>0.1111111111111111</v>
      </c>
      <c r="I14" s="13">
        <f>IF(Acumulado_por_Pais!I17=0,0,Acumulado_por_Pais!I17/Invitados_Acumulados!I14)</f>
        <v>0.3333333333333333</v>
      </c>
      <c r="J14" s="13">
        <f>IF(Acumulado_por_Pais!J17=0,0,Acumulado_por_Pais!J17/Invitados_Acumulados!J14)</f>
        <v>0.2857142857142857</v>
      </c>
      <c r="K14" s="13">
        <f>IF(Acumulado_por_Pais!K17=0,0,Acumulado_por_Pais!K17/Invitados_Acumulados!K14)</f>
        <v>0.2</v>
      </c>
    </row>
    <row r="15" spans="1:11" ht="12.75">
      <c r="A15" s="5">
        <f t="shared" si="0"/>
        <v>1987</v>
      </c>
      <c r="B15" s="13">
        <f>IF(Acumulado_por_Pais!B18=0,0,Acumulado_por_Pais!B18/Invitados_Acumulados!B15)</f>
        <v>0.3548387096774194</v>
      </c>
      <c r="C15" s="13">
        <f>IF(Acumulado_por_Pais!C18=0,0,Acumulado_por_Pais!C18/Invitados_Acumulados!C15)</f>
        <v>0.4</v>
      </c>
      <c r="D15" s="13">
        <f>IF(Acumulado_por_Pais!D18=0,0,Acumulado_por_Pais!D18/Invitados_Acumulados!D15)</f>
        <v>0.4166666666666667</v>
      </c>
      <c r="E15" s="13">
        <f>IF(Acumulado_por_Pais!E18=0,0,Acumulado_por_Pais!E18/Invitados_Acumulados!E15)</f>
        <v>0.29411764705882354</v>
      </c>
      <c r="F15" s="13">
        <f>IF(Acumulado_por_Pais!F18=0,0,Acumulado_por_Pais!F18/Invitados_Acumulados!F15)</f>
        <v>0.25</v>
      </c>
      <c r="G15" s="13">
        <f>IF(Acumulado_por_Pais!G18=0,0,Acumulado_por_Pais!G18/Invitados_Acumulados!G15)</f>
        <v>0.2608695652173913</v>
      </c>
      <c r="H15" s="13">
        <f>IF(Acumulado_por_Pais!H18=0,0,Acumulado_por_Pais!H18/Invitados_Acumulados!H15)</f>
        <v>0.1111111111111111</v>
      </c>
      <c r="I15" s="13">
        <f>IF(Acumulado_por_Pais!I18=0,0,Acumulado_por_Pais!I18/Invitados_Acumulados!I15)</f>
        <v>0.3333333333333333</v>
      </c>
      <c r="J15" s="13">
        <f>IF(Acumulado_por_Pais!J18=0,0,Acumulado_por_Pais!J18/Invitados_Acumulados!J15)</f>
        <v>0.2857142857142857</v>
      </c>
      <c r="K15" s="13">
        <f>IF(Acumulado_por_Pais!K18=0,0,Acumulado_por_Pais!K18/Invitados_Acumulados!K15)</f>
        <v>0.2857142857142857</v>
      </c>
    </row>
    <row r="16" spans="1:11" ht="12.75">
      <c r="A16" s="5">
        <f t="shared" si="0"/>
        <v>1988</v>
      </c>
      <c r="B16" s="13">
        <f>IF(Acumulado_por_Pais!B19=0,0,Acumulado_por_Pais!B19/Invitados_Acumulados!B16)</f>
        <v>0.4117647058823529</v>
      </c>
      <c r="C16" s="13">
        <f>IF(Acumulado_por_Pais!C19=0,0,Acumulado_por_Pais!C19/Invitados_Acumulados!C16)</f>
        <v>0.25</v>
      </c>
      <c r="D16" s="13">
        <f>IF(Acumulado_por_Pais!D19=0,0,Acumulado_por_Pais!D19/Invitados_Acumulados!D16)</f>
        <v>0.4166666666666667</v>
      </c>
      <c r="E16" s="13">
        <f>IF(Acumulado_por_Pais!E19=0,0,Acumulado_por_Pais!E19/Invitados_Acumulados!E16)</f>
        <v>0.29411764705882354</v>
      </c>
      <c r="F16" s="13">
        <f>IF(Acumulado_por_Pais!F19=0,0,Acumulado_por_Pais!F19/Invitados_Acumulados!F16)</f>
        <v>0.2692307692307692</v>
      </c>
      <c r="G16" s="13">
        <f>IF(Acumulado_por_Pais!G19=0,0,Acumulado_por_Pais!G19/Invitados_Acumulados!G16)</f>
        <v>0.32142857142857145</v>
      </c>
      <c r="H16" s="13">
        <f>IF(Acumulado_por_Pais!H19=0,0,Acumulado_por_Pais!H19/Invitados_Acumulados!H16)</f>
        <v>0.1111111111111111</v>
      </c>
      <c r="I16" s="13">
        <f>IF(Acumulado_por_Pais!I19=0,0,Acumulado_por_Pais!I19/Invitados_Acumulados!I16)</f>
        <v>0.3333333333333333</v>
      </c>
      <c r="J16" s="13">
        <f>IF(Acumulado_por_Pais!J19=0,0,Acumulado_por_Pais!J19/Invitados_Acumulados!J16)</f>
        <v>0.45454545454545453</v>
      </c>
      <c r="K16" s="13">
        <f>IF(Acumulado_por_Pais!K19=0,0,Acumulado_por_Pais!K19/Invitados_Acumulados!K16)</f>
        <v>0.25</v>
      </c>
    </row>
    <row r="17" spans="1:11" ht="12.75">
      <c r="A17" s="5">
        <f t="shared" si="0"/>
        <v>1989</v>
      </c>
      <c r="B17" s="13">
        <f>IF(Acumulado_por_Pais!B20=0,0,Acumulado_por_Pais!B20/Invitados_Acumulados!B17)</f>
        <v>0.4424778761061947</v>
      </c>
      <c r="C17" s="13">
        <f>IF(Acumulado_por_Pais!C20=0,0,Acumulado_por_Pais!C20/Invitados_Acumulados!C17)</f>
        <v>0.25</v>
      </c>
      <c r="D17" s="13">
        <f>IF(Acumulado_por_Pais!D20=0,0,Acumulado_por_Pais!D20/Invitados_Acumulados!D17)</f>
        <v>0.5333333333333333</v>
      </c>
      <c r="E17" s="13">
        <f>IF(Acumulado_por_Pais!E20=0,0,Acumulado_por_Pais!E20/Invitados_Acumulados!E17)</f>
        <v>0.3018867924528302</v>
      </c>
      <c r="F17" s="13">
        <f>IF(Acumulado_por_Pais!F20=0,0,Acumulado_por_Pais!F20/Invitados_Acumulados!F17)</f>
        <v>0.3103448275862069</v>
      </c>
      <c r="G17" s="13">
        <f>IF(Acumulado_por_Pais!G20=0,0,Acumulado_por_Pais!G20/Invitados_Acumulados!G17)</f>
        <v>0.36666666666666664</v>
      </c>
      <c r="H17" s="13">
        <f>IF(Acumulado_por_Pais!H20=0,0,Acumulado_por_Pais!H20/Invitados_Acumulados!H17)</f>
        <v>0.1111111111111111</v>
      </c>
      <c r="I17" s="13">
        <f>IF(Acumulado_por_Pais!I20=0,0,Acumulado_por_Pais!I20/Invitados_Acumulados!I17)</f>
        <v>0.3333333333333333</v>
      </c>
      <c r="J17" s="13">
        <f>IF(Acumulado_por_Pais!J20=0,0,Acumulado_por_Pais!J20/Invitados_Acumulados!J17)</f>
        <v>0.46153846153846156</v>
      </c>
      <c r="K17" s="13">
        <f>IF(Acumulado_por_Pais!K20=0,0,Acumulado_por_Pais!K20/Invitados_Acumulados!K17)</f>
        <v>0.4</v>
      </c>
    </row>
    <row r="18" spans="1:11" ht="12.75">
      <c r="A18" s="5">
        <f t="shared" si="0"/>
        <v>1990</v>
      </c>
      <c r="B18" s="13">
        <f>IF(Acumulado_por_Pais!B21=0,0,Acumulado_por_Pais!B21/Invitados_Acumulados!B18)</f>
        <v>0.4666666666666667</v>
      </c>
      <c r="C18" s="13">
        <f>IF(Acumulado_por_Pais!C21=0,0,Acumulado_por_Pais!C21/Invitados_Acumulados!C18)</f>
        <v>0.25</v>
      </c>
      <c r="D18" s="13">
        <f>IF(Acumulado_por_Pais!D21=0,0,Acumulado_por_Pais!D21/Invitados_Acumulados!D18)</f>
        <v>0.5238095238095238</v>
      </c>
      <c r="E18" s="13">
        <f>IF(Acumulado_por_Pais!E21=0,0,Acumulado_por_Pais!E21/Invitados_Acumulados!E18)</f>
        <v>0.3392857142857143</v>
      </c>
      <c r="F18" s="13">
        <f>IF(Acumulado_por_Pais!F21=0,0,Acumulado_por_Pais!F21/Invitados_Acumulados!F18)</f>
        <v>0.3</v>
      </c>
      <c r="G18" s="13">
        <f>IF(Acumulado_por_Pais!G21=0,0,Acumulado_por_Pais!G21/Invitados_Acumulados!G18)</f>
        <v>0.34375</v>
      </c>
      <c r="H18" s="13">
        <f>IF(Acumulado_por_Pais!H21=0,0,Acumulado_por_Pais!H21/Invitados_Acumulados!H18)</f>
        <v>0.1111111111111111</v>
      </c>
      <c r="I18" s="13">
        <f>IF(Acumulado_por_Pais!I21=0,0,Acumulado_por_Pais!I21/Invitados_Acumulados!I18)</f>
        <v>0.6</v>
      </c>
      <c r="J18" s="13">
        <f>IF(Acumulado_por_Pais!J21=0,0,Acumulado_por_Pais!J21/Invitados_Acumulados!J18)</f>
        <v>0.46153846153846156</v>
      </c>
      <c r="K18" s="13">
        <f>IF(Acumulado_por_Pais!K21=0,0,Acumulado_por_Pais!K21/Invitados_Acumulados!K18)</f>
        <v>0.5</v>
      </c>
    </row>
    <row r="19" spans="1:11" ht="12.75">
      <c r="A19" s="5">
        <f t="shared" si="0"/>
        <v>1991</v>
      </c>
      <c r="B19" s="13">
        <f>IF(Acumulado_por_Pais!B22=0,0,Acumulado_por_Pais!B22/Invitados_Acumulados!B19)</f>
        <v>0.46564885496183206</v>
      </c>
      <c r="C19" s="13">
        <f>IF(Acumulado_por_Pais!C22=0,0,Acumulado_por_Pais!C22/Invitados_Acumulados!C19)</f>
        <v>0.3</v>
      </c>
      <c r="D19" s="13">
        <f>IF(Acumulado_por_Pais!D22=0,0,Acumulado_por_Pais!D22/Invitados_Acumulados!D19)</f>
        <v>0.5</v>
      </c>
      <c r="E19" s="13">
        <f>IF(Acumulado_por_Pais!E22=0,0,Acumulado_por_Pais!E22/Invitados_Acumulados!E19)</f>
        <v>0.3392857142857143</v>
      </c>
      <c r="F19" s="13">
        <f>IF(Acumulado_por_Pais!F22=0,0,Acumulado_por_Pais!F22/Invitados_Acumulados!F19)</f>
        <v>0.3125</v>
      </c>
      <c r="G19" s="13">
        <f>IF(Acumulado_por_Pais!G22=0,0,Acumulado_por_Pais!G22/Invitados_Acumulados!G19)</f>
        <v>0.3055555555555556</v>
      </c>
      <c r="H19" s="13">
        <f>IF(Acumulado_por_Pais!H22=0,0,Acumulado_por_Pais!H22/Invitados_Acumulados!H19)</f>
        <v>0.1111111111111111</v>
      </c>
      <c r="I19" s="13">
        <f>IF(Acumulado_por_Pais!I22=0,0,Acumulado_por_Pais!I22/Invitados_Acumulados!I19)</f>
        <v>0.5714285714285714</v>
      </c>
      <c r="J19" s="13">
        <f>IF(Acumulado_por_Pais!J22=0,0,Acumulado_por_Pais!J22/Invitados_Acumulados!J19)</f>
        <v>0.4444444444444444</v>
      </c>
      <c r="K19" s="13">
        <f>IF(Acumulado_por_Pais!K22=0,0,Acumulado_por_Pais!K22/Invitados_Acumulados!K19)</f>
        <v>0.5</v>
      </c>
    </row>
    <row r="20" spans="1:11" ht="12.75">
      <c r="A20" s="5">
        <f t="shared" si="0"/>
        <v>1992</v>
      </c>
      <c r="B20" s="13">
        <f>IF(Acumulado_por_Pais!B23=0,0,Acumulado_por_Pais!B23/Invitados_Acumulados!B20)</f>
        <v>0.4326241134751773</v>
      </c>
      <c r="C20" s="13">
        <f>IF(Acumulado_por_Pais!C23=0,0,Acumulado_por_Pais!C23/Invitados_Acumulados!C20)</f>
        <v>0.3</v>
      </c>
      <c r="D20" s="13">
        <f>IF(Acumulado_por_Pais!D23=0,0,Acumulado_por_Pais!D23/Invitados_Acumulados!D20)</f>
        <v>0.3870967741935484</v>
      </c>
      <c r="E20" s="13">
        <f>IF(Acumulado_por_Pais!E23=0,0,Acumulado_por_Pais!E23/Invitados_Acumulados!E20)</f>
        <v>0.3114754098360656</v>
      </c>
      <c r="F20" s="13">
        <f>IF(Acumulado_por_Pais!F23=0,0,Acumulado_por_Pais!F23/Invitados_Acumulados!F20)</f>
        <v>0.30303030303030304</v>
      </c>
      <c r="G20" s="13">
        <f>IF(Acumulado_por_Pais!G23=0,0,Acumulado_por_Pais!G23/Invitados_Acumulados!G20)</f>
        <v>0.2894736842105263</v>
      </c>
      <c r="H20" s="13">
        <f>IF(Acumulado_por_Pais!H23=0,0,Acumulado_por_Pais!H23/Invitados_Acumulados!H20)</f>
        <v>0.1111111111111111</v>
      </c>
      <c r="I20" s="13">
        <f>IF(Acumulado_por_Pais!I23=0,0,Acumulado_por_Pais!I23/Invitados_Acumulados!I20)</f>
        <v>0.5714285714285714</v>
      </c>
      <c r="J20" s="13">
        <f>IF(Acumulado_por_Pais!J23=0,0,Acumulado_por_Pais!J23/Invitados_Acumulados!J20)</f>
        <v>0.4444444444444444</v>
      </c>
      <c r="K20" s="13">
        <f>IF(Acumulado_por_Pais!K23=0,0,Acumulado_por_Pais!K23/Invitados_Acumulados!K20)</f>
        <v>0.5</v>
      </c>
    </row>
    <row r="21" spans="1:11" ht="12.75">
      <c r="A21" s="5">
        <f t="shared" si="0"/>
        <v>1993</v>
      </c>
      <c r="B21" s="13">
        <f>IF(Acumulado_por_Pais!B24=0,0,Acumulado_por_Pais!B24/Invitados_Acumulados!B21)</f>
        <v>0.4342105263157895</v>
      </c>
      <c r="C21" s="13">
        <f>IF(Acumulado_por_Pais!C24=0,0,Acumulado_por_Pais!C24/Invitados_Acumulados!C21)</f>
        <v>0.38461538461538464</v>
      </c>
      <c r="D21" s="13">
        <f>IF(Acumulado_por_Pais!D24=0,0,Acumulado_por_Pais!D24/Invitados_Acumulados!D21)</f>
        <v>0.3888888888888889</v>
      </c>
      <c r="E21" s="13">
        <f>IF(Acumulado_por_Pais!E24=0,0,Acumulado_por_Pais!E24/Invitados_Acumulados!E21)</f>
        <v>0.31343283582089554</v>
      </c>
      <c r="F21" s="13">
        <f>IF(Acumulado_por_Pais!F24=0,0,Acumulado_por_Pais!F24/Invitados_Acumulados!F21)</f>
        <v>0.3055555555555556</v>
      </c>
      <c r="G21" s="13">
        <f>IF(Acumulado_por_Pais!G24=0,0,Acumulado_por_Pais!G24/Invitados_Acumulados!G21)</f>
        <v>0.2894736842105263</v>
      </c>
      <c r="H21" s="13">
        <f>IF(Acumulado_por_Pais!H24=0,0,Acumulado_por_Pais!H24/Invitados_Acumulados!H21)</f>
        <v>0.1111111111111111</v>
      </c>
      <c r="I21" s="13">
        <f>IF(Acumulado_por_Pais!I24=0,0,Acumulado_por_Pais!I24/Invitados_Acumulados!I21)</f>
        <v>0.5714285714285714</v>
      </c>
      <c r="J21" s="13">
        <f>IF(Acumulado_por_Pais!J24=0,0,Acumulado_por_Pais!J24/Invitados_Acumulados!J21)</f>
        <v>0.42105263157894735</v>
      </c>
      <c r="K21" s="13">
        <f>IF(Acumulado_por_Pais!K24=0,0,Acumulado_por_Pais!K24/Invitados_Acumulados!K21)</f>
        <v>0.5</v>
      </c>
    </row>
    <row r="22" spans="1:11" ht="12.75">
      <c r="A22" s="5">
        <f t="shared" si="0"/>
        <v>1994</v>
      </c>
      <c r="B22" s="13">
        <f>IF(Acumulado_por_Pais!B25=0,0,Acumulado_por_Pais!B25/Invitados_Acumulados!B22)</f>
        <v>0.4125</v>
      </c>
      <c r="C22" s="13">
        <f>IF(Acumulado_por_Pais!C25=0,0,Acumulado_por_Pais!C25/Invitados_Acumulados!C22)</f>
        <v>0.35714285714285715</v>
      </c>
      <c r="D22" s="13">
        <f>IF(Acumulado_por_Pais!D25=0,0,Acumulado_por_Pais!D25/Invitados_Acumulados!D22)</f>
        <v>0.32558139534883723</v>
      </c>
      <c r="E22" s="13">
        <f>IF(Acumulado_por_Pais!E25=0,0,Acumulado_por_Pais!E25/Invitados_Acumulados!E22)</f>
        <v>0.29577464788732394</v>
      </c>
      <c r="F22" s="13">
        <f>IF(Acumulado_por_Pais!F25=0,0,Acumulado_por_Pais!F25/Invitados_Acumulados!F22)</f>
        <v>0.3055555555555556</v>
      </c>
      <c r="G22" s="13">
        <f>IF(Acumulado_por_Pais!G25=0,0,Acumulado_por_Pais!G25/Invitados_Acumulados!G22)</f>
        <v>0.2619047619047619</v>
      </c>
      <c r="H22" s="13">
        <f>IF(Acumulado_por_Pais!H25=0,0,Acumulado_por_Pais!H25/Invitados_Acumulados!H22)</f>
        <v>0.1111111111111111</v>
      </c>
      <c r="I22" s="13">
        <f>IF(Acumulado_por_Pais!I25=0,0,Acumulado_por_Pais!I25/Invitados_Acumulados!I22)</f>
        <v>0.4</v>
      </c>
      <c r="J22" s="13">
        <f>IF(Acumulado_por_Pais!J25=0,0,Acumulado_por_Pais!J25/Invitados_Acumulados!J22)</f>
        <v>0.4</v>
      </c>
      <c r="K22" s="13">
        <f>IF(Acumulado_por_Pais!K25=0,0,Acumulado_por_Pais!K25/Invitados_Acumulados!K22)</f>
        <v>0.5</v>
      </c>
    </row>
    <row r="23" spans="1:11" ht="12.75">
      <c r="A23" s="5">
        <f t="shared" si="0"/>
        <v>1995</v>
      </c>
      <c r="B23" s="13">
        <f>IF(Acumulado_por_Pais!B26=0,0,Acumulado_por_Pais!B26/Invitados_Acumulados!B23)</f>
        <v>0.39520958083832336</v>
      </c>
      <c r="C23" s="13">
        <f>IF(Acumulado_por_Pais!C26=0,0,Acumulado_por_Pais!C26/Invitados_Acumulados!C23)</f>
        <v>0.35714285714285715</v>
      </c>
      <c r="D23" s="13">
        <f>IF(Acumulado_por_Pais!D26=0,0,Acumulado_por_Pais!D26/Invitados_Acumulados!D23)</f>
        <v>0.2916666666666667</v>
      </c>
      <c r="E23" s="13">
        <f>IF(Acumulado_por_Pais!E26=0,0,Acumulado_por_Pais!E26/Invitados_Acumulados!E23)</f>
        <v>0.2916666666666667</v>
      </c>
      <c r="F23" s="13">
        <f>IF(Acumulado_por_Pais!F26=0,0,Acumulado_por_Pais!F26/Invitados_Acumulados!F23)</f>
        <v>0.275</v>
      </c>
      <c r="G23" s="13">
        <f>IF(Acumulado_por_Pais!G26=0,0,Acumulado_por_Pais!G26/Invitados_Acumulados!G23)</f>
        <v>0.2558139534883721</v>
      </c>
      <c r="H23" s="13">
        <f>IF(Acumulado_por_Pais!H26=0,0,Acumulado_por_Pais!H26/Invitados_Acumulados!H23)</f>
        <v>0.1111111111111111</v>
      </c>
      <c r="I23" s="13">
        <f>IF(Acumulado_por_Pais!I26=0,0,Acumulado_por_Pais!I26/Invitados_Acumulados!I23)</f>
        <v>0.4</v>
      </c>
      <c r="J23" s="13">
        <f>IF(Acumulado_por_Pais!J26=0,0,Acumulado_por_Pais!J26/Invitados_Acumulados!J23)</f>
        <v>0.38095238095238093</v>
      </c>
      <c r="K23" s="13">
        <f>IF(Acumulado_por_Pais!K26=0,0,Acumulado_por_Pais!K26/Invitados_Acumulados!K23)</f>
        <v>0.5</v>
      </c>
    </row>
    <row r="24" spans="1:11" ht="12.75">
      <c r="A24" s="5">
        <f t="shared" si="0"/>
        <v>1996</v>
      </c>
      <c r="B24" s="13">
        <f>IF(Acumulado_por_Pais!B27=0,0,Acumulado_por_Pais!B27/Invitados_Acumulados!B24)</f>
        <v>0.3806818181818182</v>
      </c>
      <c r="C24" s="13">
        <f>IF(Acumulado_por_Pais!C27=0,0,Acumulado_por_Pais!C27/Invitados_Acumulados!C24)</f>
        <v>0.3333333333333333</v>
      </c>
      <c r="D24" s="13">
        <f>IF(Acumulado_por_Pais!D27=0,0,Acumulado_por_Pais!D27/Invitados_Acumulados!D24)</f>
        <v>0.2641509433962264</v>
      </c>
      <c r="E24" s="13">
        <f>IF(Acumulado_por_Pais!E27=0,0,Acumulado_por_Pais!E27/Invitados_Acumulados!E24)</f>
        <v>0.2916666666666667</v>
      </c>
      <c r="F24" s="13">
        <f>IF(Acumulado_por_Pais!F27=0,0,Acumulado_por_Pais!F27/Invitados_Acumulados!F24)</f>
        <v>0.2619047619047619</v>
      </c>
      <c r="G24" s="13">
        <f>IF(Acumulado_por_Pais!G27=0,0,Acumulado_por_Pais!G27/Invitados_Acumulados!G24)</f>
        <v>0.25</v>
      </c>
      <c r="H24" s="13">
        <f>IF(Acumulado_por_Pais!H27=0,0,Acumulado_por_Pais!H27/Invitados_Acumulados!H24)</f>
        <v>0.1111111111111111</v>
      </c>
      <c r="I24" s="13">
        <f>IF(Acumulado_por_Pais!I27=0,0,Acumulado_por_Pais!I27/Invitados_Acumulados!I24)</f>
        <v>0.4</v>
      </c>
      <c r="J24" s="13">
        <f>IF(Acumulado_por_Pais!J27=0,0,Acumulado_por_Pais!J27/Invitados_Acumulados!J24)</f>
        <v>0.38095238095238093</v>
      </c>
      <c r="K24" s="13">
        <f>IF(Acumulado_por_Pais!K27=0,0,Acumulado_por_Pais!K27/Invitados_Acumulados!K24)</f>
        <v>0.5</v>
      </c>
    </row>
    <row r="25" spans="1:11" ht="12.75">
      <c r="A25" s="5">
        <f t="shared" si="0"/>
        <v>1997</v>
      </c>
      <c r="B25" s="13">
        <f>IF(Acumulado_por_Pais!B28=0,0,Acumulado_por_Pais!B28/Invitados_Acumulados!B25)</f>
        <v>0.3701657458563536</v>
      </c>
      <c r="C25" s="13">
        <f>IF(Acumulado_por_Pais!C28=0,0,Acumulado_por_Pais!C28/Invitados_Acumulados!C25)</f>
        <v>0.3333333333333333</v>
      </c>
      <c r="D25" s="13">
        <f>IF(Acumulado_por_Pais!D28=0,0,Acumulado_por_Pais!D28/Invitados_Acumulados!D25)</f>
        <v>0.24561403508771928</v>
      </c>
      <c r="E25" s="13">
        <f>IF(Acumulado_por_Pais!E28=0,0,Acumulado_por_Pais!E28/Invitados_Acumulados!E25)</f>
        <v>0.27631578947368424</v>
      </c>
      <c r="F25" s="13">
        <f>IF(Acumulado_por_Pais!F28=0,0,Acumulado_por_Pais!F28/Invitados_Acumulados!F25)</f>
        <v>0.25</v>
      </c>
      <c r="G25" s="13">
        <f>IF(Acumulado_por_Pais!G28=0,0,Acumulado_por_Pais!G28/Invitados_Acumulados!G25)</f>
        <v>0.24444444444444444</v>
      </c>
      <c r="H25" s="13">
        <f>IF(Acumulado_por_Pais!H28=0,0,Acumulado_por_Pais!H28/Invitados_Acumulados!H25)</f>
        <v>0.1111111111111111</v>
      </c>
      <c r="I25" s="13">
        <f>IF(Acumulado_por_Pais!I28=0,0,Acumulado_por_Pais!I28/Invitados_Acumulados!I25)</f>
        <v>0.36363636363636365</v>
      </c>
      <c r="J25" s="13">
        <f>IF(Acumulado_por_Pais!J28=0,0,Acumulado_por_Pais!J28/Invitados_Acumulados!J25)</f>
        <v>0.38095238095238093</v>
      </c>
      <c r="K25" s="13">
        <f>IF(Acumulado_por_Pais!K28=0,0,Acumulado_por_Pais!K28/Invitados_Acumulados!K25)</f>
        <v>0.4</v>
      </c>
    </row>
    <row r="26" spans="1:11" ht="12.75">
      <c r="A26" s="5">
        <f t="shared" si="0"/>
        <v>1998</v>
      </c>
      <c r="B26" s="13">
        <f>IF(Acumulado_por_Pais!B29=0,0,Acumulado_por_Pais!B29/Invitados_Acumulados!B26)</f>
        <v>0.37433155080213903</v>
      </c>
      <c r="C26" s="13">
        <f>IF(Acumulado_por_Pais!C29=0,0,Acumulado_por_Pais!C29/Invitados_Acumulados!C26)</f>
        <v>0.375</v>
      </c>
      <c r="D26" s="13">
        <f>IF(Acumulado_por_Pais!D29=0,0,Acumulado_por_Pais!D29/Invitados_Acumulados!D26)</f>
        <v>0.23333333333333334</v>
      </c>
      <c r="E26" s="13">
        <f>IF(Acumulado_por_Pais!E29=0,0,Acumulado_por_Pais!E29/Invitados_Acumulados!E26)</f>
        <v>0.2692307692307692</v>
      </c>
      <c r="F26" s="13">
        <f>IF(Acumulado_por_Pais!F29=0,0,Acumulado_por_Pais!F29/Invitados_Acumulados!F26)</f>
        <v>0.25</v>
      </c>
      <c r="G26" s="13">
        <f>IF(Acumulado_por_Pais!G29=0,0,Acumulado_por_Pais!G29/Invitados_Acumulados!G26)</f>
        <v>0.2391304347826087</v>
      </c>
      <c r="H26" s="13">
        <f>IF(Acumulado_por_Pais!H29=0,0,Acumulado_por_Pais!H29/Invitados_Acumulados!H26)</f>
        <v>0.1</v>
      </c>
      <c r="I26" s="13">
        <f>IF(Acumulado_por_Pais!I29=0,0,Acumulado_por_Pais!I29/Invitados_Acumulados!I26)</f>
        <v>0.3333333333333333</v>
      </c>
      <c r="J26" s="13">
        <f>IF(Acumulado_por_Pais!J29=0,0,Acumulado_por_Pais!J29/Invitados_Acumulados!J26)</f>
        <v>0.38095238095238093</v>
      </c>
      <c r="K26" s="13">
        <f>IF(Acumulado_por_Pais!K29=0,0,Acumulado_por_Pais!K29/Invitados_Acumulados!K26)</f>
        <v>0.4</v>
      </c>
    </row>
    <row r="27" spans="1:11" ht="12.75">
      <c r="A27" s="5">
        <f t="shared" si="0"/>
        <v>1999</v>
      </c>
      <c r="B27" s="13">
        <f>IF(Acumulado_por_Pais!B30=0,0,Acumulado_por_Pais!B30/Invitados_Acumulados!B27)</f>
        <v>0.37628865979381443</v>
      </c>
      <c r="C27" s="13">
        <f>IF(Acumulado_por_Pais!C30=0,0,Acumulado_por_Pais!C30/Invitados_Acumulados!C27)</f>
        <v>0.375</v>
      </c>
      <c r="D27" s="13">
        <f>IF(Acumulado_por_Pais!D30=0,0,Acumulado_por_Pais!D30/Invitados_Acumulados!D27)</f>
        <v>0.23333333333333334</v>
      </c>
      <c r="E27" s="13">
        <f>IF(Acumulado_por_Pais!E30=0,0,Acumulado_por_Pais!E30/Invitados_Acumulados!E27)</f>
        <v>0.2875</v>
      </c>
      <c r="F27" s="13">
        <f>IF(Acumulado_por_Pais!F30=0,0,Acumulado_por_Pais!F30/Invitados_Acumulados!F27)</f>
        <v>0.24444444444444444</v>
      </c>
      <c r="G27" s="13">
        <f>IF(Acumulado_por_Pais!G30=0,0,Acumulado_por_Pais!G30/Invitados_Acumulados!G27)</f>
        <v>0.2553191489361702</v>
      </c>
      <c r="H27" s="13">
        <f>IF(Acumulado_por_Pais!H30=0,0,Acumulado_por_Pais!H30/Invitados_Acumulados!H27)</f>
        <v>0.1</v>
      </c>
      <c r="I27" s="13">
        <f>IF(Acumulado_por_Pais!I30=0,0,Acumulado_por_Pais!I30/Invitados_Acumulados!I27)</f>
        <v>0.3076923076923077</v>
      </c>
      <c r="J27" s="13">
        <f>IF(Acumulado_por_Pais!J30=0,0,Acumulado_por_Pais!J30/Invitados_Acumulados!J27)</f>
        <v>0.36363636363636365</v>
      </c>
      <c r="K27" s="13">
        <f>IF(Acumulado_por_Pais!K30=0,0,Acumulado_por_Pais!K30/Invitados_Acumulados!K27)</f>
        <v>0.4</v>
      </c>
    </row>
    <row r="28" spans="1:11" ht="12.75">
      <c r="A28" s="5">
        <f t="shared" si="0"/>
        <v>2000</v>
      </c>
      <c r="B28" s="13">
        <f>IF(Acumulado_por_Pais!B31=0,0,Acumulado_por_Pais!B31/Invitados_Acumulados!B28)</f>
        <v>0.44607843137254904</v>
      </c>
      <c r="C28" s="13">
        <f>IF(Acumulado_por_Pais!C31=0,0,Acumulado_por_Pais!C31/Invitados_Acumulados!C28)</f>
        <v>0.47368421052631576</v>
      </c>
      <c r="D28" s="13">
        <f>IF(Acumulado_por_Pais!D31=0,0,Acumulado_por_Pais!D31/Invitados_Acumulados!D28)</f>
        <v>0.25396825396825395</v>
      </c>
      <c r="E28" s="13">
        <f>IF(Acumulado_por_Pais!E31=0,0,Acumulado_por_Pais!E31/Invitados_Acumulados!E28)</f>
        <v>0.2962962962962963</v>
      </c>
      <c r="F28" s="13">
        <f>IF(Acumulado_por_Pais!F31=0,0,Acumulado_por_Pais!F31/Invitados_Acumulados!F28)</f>
        <v>0.2978723404255319</v>
      </c>
      <c r="G28" s="13">
        <f>IF(Acumulado_por_Pais!G31=0,0,Acumulado_por_Pais!G31/Invitados_Acumulados!G28)</f>
        <v>0.2553191489361702</v>
      </c>
      <c r="H28" s="13">
        <f>IF(Acumulado_por_Pais!H31=0,0,Acumulado_por_Pais!H31/Invitados_Acumulados!H28)</f>
        <v>0.09090909090909091</v>
      </c>
      <c r="I28" s="13">
        <f>IF(Acumulado_por_Pais!I31=0,0,Acumulado_por_Pais!I31/Invitados_Acumulados!I28)</f>
        <v>0.4</v>
      </c>
      <c r="J28" s="13">
        <f>IF(Acumulado_por_Pais!J31=0,0,Acumulado_por_Pais!J31/Invitados_Acumulados!J28)</f>
        <v>0.36363636363636365</v>
      </c>
      <c r="K28" s="13">
        <f>IF(Acumulado_por_Pais!K31=0,0,Acumulado_por_Pais!K31/Invitados_Acumulados!K28)</f>
        <v>0.5</v>
      </c>
    </row>
    <row r="29" spans="1:11" ht="12.75">
      <c r="A29" s="5">
        <f t="shared" si="0"/>
        <v>2001</v>
      </c>
      <c r="B29" s="13">
        <f>IF(Acumulado_por_Pais!B32=0,0,Acumulado_por_Pais!B32/Invitados_Acumulados!B29)</f>
        <v>0.5069124423963134</v>
      </c>
      <c r="C29" s="13">
        <f>IF(Acumulado_por_Pais!C32=0,0,Acumulado_por_Pais!C32/Invitados_Acumulados!C29)</f>
        <v>0.47368421052631576</v>
      </c>
      <c r="D29" s="13">
        <f>IF(Acumulado_por_Pais!D32=0,0,Acumulado_por_Pais!D32/Invitados_Acumulados!D29)</f>
        <v>0.29411764705882354</v>
      </c>
      <c r="E29" s="13">
        <f>IF(Acumulado_por_Pais!E32=0,0,Acumulado_por_Pais!E32/Invitados_Acumulados!E29)</f>
        <v>0.3333333333333333</v>
      </c>
      <c r="F29" s="13">
        <f>IF(Acumulado_por_Pais!F32=0,0,Acumulado_por_Pais!F32/Invitados_Acumulados!F29)</f>
        <v>0.38</v>
      </c>
      <c r="G29" s="13">
        <f>IF(Acumulado_por_Pais!G32=0,0,Acumulado_por_Pais!G32/Invitados_Acumulados!G29)</f>
        <v>0.24489795918367346</v>
      </c>
      <c r="H29" s="13">
        <f>IF(Acumulado_por_Pais!H32=0,0,Acumulado_por_Pais!H32/Invitados_Acumulados!H29)</f>
        <v>0.08333333333333333</v>
      </c>
      <c r="I29" s="13">
        <f>IF(Acumulado_por_Pais!I32=0,0,Acumulado_por_Pais!I32/Invitados_Acumulados!I29)</f>
        <v>0.4</v>
      </c>
      <c r="J29" s="13">
        <f>IF(Acumulado_por_Pais!J32=0,0,Acumulado_por_Pais!J32/Invitados_Acumulados!J29)</f>
        <v>0.36363636363636365</v>
      </c>
      <c r="K29" s="13">
        <f>IF(Acumulado_por_Pais!K32=0,0,Acumulado_por_Pais!K32/Invitados_Acumulados!K29)</f>
        <v>0.5</v>
      </c>
    </row>
    <row r="30" spans="1:11" ht="12.75">
      <c r="A30" s="5">
        <f t="shared" si="0"/>
        <v>2002</v>
      </c>
      <c r="B30" s="13">
        <f>IF(Acumulado_por_Pais!B33=0,0,Acumulado_por_Pais!B33/Invitados_Acumulados!B30)</f>
        <v>0.5281385281385281</v>
      </c>
      <c r="C30" s="13">
        <f>IF(Acumulado_por_Pais!C33=0,0,Acumulado_por_Pais!C33/Invitados_Acumulados!C30)</f>
        <v>0.5238095238095238</v>
      </c>
      <c r="D30" s="13">
        <f>IF(Acumulado_por_Pais!D33=0,0,Acumulado_por_Pais!D33/Invitados_Acumulados!D30)</f>
        <v>0.3055555555555556</v>
      </c>
      <c r="E30" s="13">
        <f>IF(Acumulado_por_Pais!E33=0,0,Acumulado_por_Pais!E33/Invitados_Acumulados!E30)</f>
        <v>0.32558139534883723</v>
      </c>
      <c r="F30" s="13">
        <f>IF(Acumulado_por_Pais!F33=0,0,Acumulado_por_Pais!F33/Invitados_Acumulados!F30)</f>
        <v>0.41818181818181815</v>
      </c>
      <c r="G30" s="13">
        <f>IF(Acumulado_por_Pais!G33=0,0,Acumulado_por_Pais!G33/Invitados_Acumulados!G30)</f>
        <v>0.24489795918367346</v>
      </c>
      <c r="H30" s="13">
        <f>IF(Acumulado_por_Pais!H33=0,0,Acumulado_por_Pais!H33/Invitados_Acumulados!H30)</f>
        <v>0.08333333333333333</v>
      </c>
      <c r="I30" s="13">
        <f>IF(Acumulado_por_Pais!I33=0,0,Acumulado_por_Pais!I33/Invitados_Acumulados!I30)</f>
        <v>0.4</v>
      </c>
      <c r="J30" s="13">
        <f>IF(Acumulado_por_Pais!J33=0,0,Acumulado_por_Pais!J33/Invitados_Acumulados!J30)</f>
        <v>0.34782608695652173</v>
      </c>
      <c r="K30" s="13">
        <f>IF(Acumulado_por_Pais!K33=0,0,Acumulado_por_Pais!K33/Invitados_Acumulados!K30)</f>
        <v>0.4444444444444444</v>
      </c>
    </row>
    <row r="31" spans="1:11" ht="12.75">
      <c r="A31" s="5">
        <f t="shared" si="0"/>
        <v>2003</v>
      </c>
      <c r="B31" s="13">
        <f>IF(Acumulado_por_Pais!B34=0,0,Acumulado_por_Pais!B34/Invitados_Acumulados!B31)</f>
        <v>0.5601659751037344</v>
      </c>
      <c r="C31" s="13">
        <f>IF(Acumulado_por_Pais!C34=0,0,Acumulado_por_Pais!C34/Invitados_Acumulados!C31)</f>
        <v>0.5238095238095238</v>
      </c>
      <c r="D31" s="13">
        <f>IF(Acumulado_por_Pais!D34=0,0,Acumulado_por_Pais!D34/Invitados_Acumulados!D31)</f>
        <v>0.3108108108108108</v>
      </c>
      <c r="E31" s="13">
        <f>IF(Acumulado_por_Pais!E34=0,0,Acumulado_por_Pais!E34/Invitados_Acumulados!E31)</f>
        <v>0.32954545454545453</v>
      </c>
      <c r="F31" s="13">
        <f>IF(Acumulado_por_Pais!F34=0,0,Acumulado_por_Pais!F34/Invitados_Acumulados!F31)</f>
        <v>0.4827586206896552</v>
      </c>
      <c r="G31" s="13">
        <f>IF(Acumulado_por_Pais!G34=0,0,Acumulado_por_Pais!G34/Invitados_Acumulados!G31)</f>
        <v>0.24</v>
      </c>
      <c r="H31" s="13">
        <f>IF(Acumulado_por_Pais!H34=0,0,Acumulado_por_Pais!H34/Invitados_Acumulados!H31)</f>
        <v>0.08333333333333333</v>
      </c>
      <c r="I31" s="13">
        <f>IF(Acumulado_por_Pais!I34=0,0,Acumulado_por_Pais!I34/Invitados_Acumulados!I31)</f>
        <v>0.4375</v>
      </c>
      <c r="J31" s="13">
        <f>IF(Acumulado_por_Pais!J34=0,0,Acumulado_por_Pais!J34/Invitados_Acumulados!J31)</f>
        <v>0.4583333333333333</v>
      </c>
      <c r="K31" s="13">
        <f>IF(Acumulado_por_Pais!K34=0,0,Acumulado_por_Pais!K34/Invitados_Acumulados!K31)</f>
        <v>0.42857142857142855</v>
      </c>
    </row>
    <row r="32" spans="1:11" ht="12.75">
      <c r="A32" s="5">
        <f t="shared" si="0"/>
        <v>2004</v>
      </c>
      <c r="B32" s="13">
        <f>IF(Acumulado_por_Pais!B35=0,0,Acumulado_por_Pais!B35/Invitados_Acumulados!B32)</f>
        <v>0.6403162055335968</v>
      </c>
      <c r="C32" s="13">
        <f>IF(Acumulado_por_Pais!C35=0,0,Acumulado_por_Pais!C35/Invitados_Acumulados!C32)</f>
        <v>0.6818181818181818</v>
      </c>
      <c r="D32" s="13">
        <f>IF(Acumulado_por_Pais!D35=0,0,Acumulado_por_Pais!D35/Invitados_Acumulados!D32)</f>
        <v>0.4025974025974026</v>
      </c>
      <c r="E32" s="13">
        <f>IF(Acumulado_por_Pais!E35=0,0,Acumulado_por_Pais!E35/Invitados_Acumulados!E32)</f>
        <v>0.3626373626373626</v>
      </c>
      <c r="F32" s="13">
        <f>IF(Acumulado_por_Pais!F35=0,0,Acumulado_por_Pais!F35/Invitados_Acumulados!F32)</f>
        <v>0.5423728813559322</v>
      </c>
      <c r="G32" s="13">
        <f>IF(Acumulado_por_Pais!G35=0,0,Acumulado_por_Pais!G35/Invitados_Acumulados!G32)</f>
        <v>0.2692307692307692</v>
      </c>
      <c r="H32" s="13">
        <f>IF(Acumulado_por_Pais!H35=0,0,Acumulado_por_Pais!H35/Invitados_Acumulados!H32)</f>
        <v>0.08333333333333333</v>
      </c>
      <c r="I32" s="13">
        <f>IF(Acumulado_por_Pais!I35=0,0,Acumulado_por_Pais!I35/Invitados_Acumulados!I32)</f>
        <v>0.4375</v>
      </c>
      <c r="J32" s="13">
        <f>IF(Acumulado_por_Pais!J35=0,0,Acumulado_por_Pais!J35/Invitados_Acumulados!J32)</f>
        <v>0.4583333333333333</v>
      </c>
      <c r="K32" s="13">
        <f>IF(Acumulado_por_Pais!K35=0,0,Acumulado_por_Pais!K35/Invitados_Acumulados!K32)</f>
        <v>0.42857142857142855</v>
      </c>
    </row>
    <row r="33" spans="1:11" ht="12.75">
      <c r="A33" s="5">
        <f t="shared" si="0"/>
        <v>2005</v>
      </c>
      <c r="B33" s="13">
        <f>IF(Acumulado_por_Pais!B36=0,0,Acumulado_por_Pais!B36/Invitados_Acumulados!B33)</f>
        <v>0.6781609195402298</v>
      </c>
      <c r="C33" s="13">
        <f>IF(Acumulado_por_Pais!C36=0,0,Acumulado_por_Pais!C36/Invitados_Acumulados!C33)</f>
        <v>0.6521739130434783</v>
      </c>
      <c r="D33" s="13">
        <f>IF(Acumulado_por_Pais!D36=0,0,Acumulado_por_Pais!D36/Invitados_Acumulados!D33)</f>
        <v>0.47560975609756095</v>
      </c>
      <c r="E33" s="13">
        <f>IF(Acumulado_por_Pais!E36=0,0,Acumulado_por_Pais!E36/Invitados_Acumulados!E33)</f>
        <v>0.4631578947368421</v>
      </c>
      <c r="F33" s="13">
        <f>IF(Acumulado_por_Pais!F36=0,0,Acumulado_por_Pais!F36/Invitados_Acumulados!F33)</f>
        <v>0.6190476190476191</v>
      </c>
      <c r="G33" s="13">
        <f>IF(Acumulado_por_Pais!G36=0,0,Acumulado_por_Pais!G36/Invitados_Acumulados!G33)</f>
        <v>0.3018867924528302</v>
      </c>
      <c r="H33" s="13">
        <f>IF(Acumulado_por_Pais!H36=0,0,Acumulado_por_Pais!H36/Invitados_Acumulados!H33)</f>
        <v>0.08333333333333333</v>
      </c>
      <c r="I33" s="13">
        <f>IF(Acumulado_por_Pais!I36=0,0,Acumulado_por_Pais!I36/Invitados_Acumulados!I33)</f>
        <v>0.4375</v>
      </c>
      <c r="J33" s="13">
        <f>IF(Acumulado_por_Pais!J36=0,0,Acumulado_por_Pais!J36/Invitados_Acumulados!J33)</f>
        <v>0.4583333333333333</v>
      </c>
      <c r="K33" s="13">
        <f>IF(Acumulado_por_Pais!K36=0,0,Acumulado_por_Pais!K36/Invitados_Acumulados!K33)</f>
        <v>0.5454545454545454</v>
      </c>
    </row>
    <row r="34" spans="1:11" ht="12.75">
      <c r="A34" s="5">
        <f t="shared" si="0"/>
        <v>2006</v>
      </c>
      <c r="B34" s="13">
        <f>IF(Acumulado_por_Pais!B37=0,0,Acumulado_por_Pais!B37/Invitados_Acumulados!B34)</f>
        <v>0.7276119402985075</v>
      </c>
      <c r="C34" s="13">
        <f>IF(Acumulado_por_Pais!C37=0,0,Acumulado_por_Pais!C37/Invitados_Acumulados!C34)</f>
        <v>0.84</v>
      </c>
      <c r="D34" s="13">
        <f>IF(Acumulado_por_Pais!D37=0,0,Acumulado_por_Pais!D37/Invitados_Acumulados!D34)</f>
        <v>0.5357142857142857</v>
      </c>
      <c r="E34" s="13">
        <f>IF(Acumulado_por_Pais!E37=0,0,Acumulado_por_Pais!E37/Invitados_Acumulados!E34)</f>
        <v>0.45454545454545453</v>
      </c>
      <c r="F34" s="13">
        <f>IF(Acumulado_por_Pais!F37=0,0,Acumulado_por_Pais!F37/Invitados_Acumulados!F34)</f>
        <v>0.6615384615384615</v>
      </c>
      <c r="G34" s="13">
        <f>IF(Acumulado_por_Pais!G37=0,0,Acumulado_por_Pais!G37/Invitados_Acumulados!G34)</f>
        <v>0.3148148148148148</v>
      </c>
      <c r="H34" s="13">
        <f>IF(Acumulado_por_Pais!H37=0,0,Acumulado_por_Pais!H37/Invitados_Acumulados!H34)</f>
        <v>0.08333333333333333</v>
      </c>
      <c r="I34" s="13">
        <f>IF(Acumulado_por_Pais!I37=0,0,Acumulado_por_Pais!I37/Invitados_Acumulados!I34)</f>
        <v>0.5</v>
      </c>
      <c r="J34" s="13">
        <f>IF(Acumulado_por_Pais!J37=0,0,Acumulado_por_Pais!J37/Invitados_Acumulados!J34)</f>
        <v>0.4583333333333333</v>
      </c>
      <c r="K34" s="13">
        <f>IF(Acumulado_por_Pais!K37=0,0,Acumulado_por_Pais!K37/Invitados_Acumulados!K34)</f>
        <v>0.5454545454545454</v>
      </c>
    </row>
    <row r="35" spans="1:11" ht="12.75">
      <c r="A35" s="5">
        <f t="shared" si="0"/>
        <v>2007</v>
      </c>
      <c r="B35" s="13">
        <f>IF(Acumulado_por_Pais!B38=0,0,Acumulado_por_Pais!B38/Invitados_Acumulados!B35)</f>
        <v>0.7589928057553957</v>
      </c>
      <c r="C35" s="13">
        <f>IF(Acumulado_por_Pais!C38=0,0,Acumulado_por_Pais!C38/Invitados_Acumulados!C35)</f>
        <v>1.037037037037037</v>
      </c>
      <c r="D35" s="13">
        <f>IF(Acumulado_por_Pais!D38=0,0,Acumulado_por_Pais!D38/Invitados_Acumulados!D35)</f>
        <v>0.5357142857142857</v>
      </c>
      <c r="E35" s="13">
        <f>IF(Acumulado_por_Pais!E38=0,0,Acumulado_por_Pais!E38/Invitados_Acumulados!E35)</f>
        <v>0.4752475247524752</v>
      </c>
      <c r="F35" s="13">
        <f>IF(Acumulado_por_Pais!F38=0,0,Acumulado_por_Pais!F38/Invitados_Acumulados!F35)</f>
        <v>0.7205882352941176</v>
      </c>
      <c r="G35" s="13">
        <f>IF(Acumulado_por_Pais!G38=0,0,Acumulado_por_Pais!G38/Invitados_Acumulados!G35)</f>
        <v>0.3148148148148148</v>
      </c>
      <c r="H35" s="13">
        <f>IF(Acumulado_por_Pais!H38=0,0,Acumulado_por_Pais!H38/Invitados_Acumulados!H35)</f>
        <v>0.08333333333333333</v>
      </c>
      <c r="I35" s="13">
        <f>IF(Acumulado_por_Pais!I38=0,0,Acumulado_por_Pais!I38/Invitados_Acumulados!I35)</f>
        <v>0.5</v>
      </c>
      <c r="J35" s="13">
        <f>IF(Acumulado_por_Pais!J38=0,0,Acumulado_por_Pais!J38/Invitados_Acumulados!J35)</f>
        <v>0.4583333333333333</v>
      </c>
      <c r="K35" s="13">
        <f>IF(Acumulado_por_Pais!K38=0,0,Acumulado_por_Pais!K38/Invitados_Acumulados!K35)</f>
        <v>0.5454545454545454</v>
      </c>
    </row>
    <row r="36" spans="1:11" ht="12.75">
      <c r="A36" s="5">
        <f t="shared" si="0"/>
        <v>2008</v>
      </c>
      <c r="B36" s="13">
        <f>IF(Acumulado_por_Pais!B39=0,0,Acumulado_por_Pais!B39/Invitados_Acumulados!B36)</f>
        <v>0.7867132867132867</v>
      </c>
      <c r="C36" s="13">
        <f>IF(Acumulado_por_Pais!C39=0,0,Acumulado_por_Pais!C39/Invitados_Acumulados!C36)</f>
        <v>1.2333333333333334</v>
      </c>
      <c r="D36" s="13">
        <f>IF(Acumulado_por_Pais!D39=0,0,Acumulado_por_Pais!D39/Invitados_Acumulados!D36)</f>
        <v>0.5647058823529412</v>
      </c>
      <c r="E36" s="13">
        <f>IF(Acumulado_por_Pais!E39=0,0,Acumulado_por_Pais!E39/Invitados_Acumulados!E36)</f>
        <v>0.49019607843137253</v>
      </c>
      <c r="F36" s="13">
        <f>IF(Acumulado_por_Pais!F39=0,0,Acumulado_por_Pais!F39/Invitados_Acumulados!F36)</f>
        <v>0.7428571428571429</v>
      </c>
      <c r="G36" s="13">
        <f>IF(Acumulado_por_Pais!G39=0,0,Acumulado_por_Pais!G39/Invitados_Acumulados!G36)</f>
        <v>0.4107142857142857</v>
      </c>
      <c r="H36" s="13">
        <f>IF(Acumulado_por_Pais!H39=0,0,Acumulado_por_Pais!H39/Invitados_Acumulados!H36)</f>
        <v>0.3076923076923077</v>
      </c>
      <c r="I36" s="13">
        <f>IF(Acumulado_por_Pais!I39=0,0,Acumulado_por_Pais!I39/Invitados_Acumulados!I36)</f>
        <v>0.5</v>
      </c>
      <c r="J36" s="13">
        <f>IF(Acumulado_por_Pais!J39=0,0,Acumulado_por_Pais!J39/Invitados_Acumulados!J36)</f>
        <v>0.6</v>
      </c>
      <c r="K36" s="13">
        <f>IF(Acumulado_por_Pais!K39=0,0,Acumulado_por_Pais!K39/Invitados_Acumulados!K36)</f>
        <v>0.5454545454545454</v>
      </c>
    </row>
    <row r="37" spans="1:11" ht="12.75">
      <c r="A37" s="5">
        <f t="shared" si="0"/>
        <v>2009</v>
      </c>
      <c r="B37" s="13">
        <f>IF(Acumulado_por_Pais!B40=0,0,Acumulado_por_Pais!B40/Invitados_Acumulados!B37)</f>
        <v>0.8197278911564626</v>
      </c>
      <c r="C37" s="13">
        <f>IF(Acumulado_por_Pais!C40=0,0,Acumulado_por_Pais!C40/Invitados_Acumulados!C37)</f>
        <v>1.4411764705882353</v>
      </c>
      <c r="D37" s="13">
        <f>IF(Acumulado_por_Pais!D40=0,0,Acumulado_por_Pais!D40/Invitados_Acumulados!D37)</f>
        <v>0.6206896551724138</v>
      </c>
      <c r="E37" s="13">
        <f>IF(Acumulado_por_Pais!E40=0,0,Acumulado_por_Pais!E40/Invitados_Acumulados!E37)</f>
        <v>0.49514563106796117</v>
      </c>
      <c r="F37" s="13">
        <f>IF(Acumulado_por_Pais!F40=0,0,Acumulado_por_Pais!F40/Invitados_Acumulados!F37)</f>
        <v>0.7428571428571429</v>
      </c>
      <c r="G37" s="13">
        <f>IF(Acumulado_por_Pais!G40=0,0,Acumulado_por_Pais!G40/Invitados_Acumulados!G37)</f>
        <v>0.45614035087719296</v>
      </c>
      <c r="H37" s="13">
        <f>IF(Acumulado_por_Pais!H40=0,0,Acumulado_por_Pais!H40/Invitados_Acumulados!H37)</f>
        <v>0.6666666666666666</v>
      </c>
      <c r="I37" s="13">
        <f>IF(Acumulado_por_Pais!I40=0,0,Acumulado_por_Pais!I40/Invitados_Acumulados!I37)</f>
        <v>0.5</v>
      </c>
      <c r="J37" s="13">
        <f>IF(Acumulado_por_Pais!J40=0,0,Acumulado_por_Pais!J40/Invitados_Acumulados!J37)</f>
        <v>0.6</v>
      </c>
      <c r="K37" s="13">
        <f>IF(Acumulado_por_Pais!K40=0,0,Acumulado_por_Pais!K40/Invitados_Acumulados!K37)</f>
        <v>0.5454545454545454</v>
      </c>
    </row>
    <row r="38" spans="1:11" ht="12.75">
      <c r="A38" s="5">
        <f t="shared" si="0"/>
        <v>2010</v>
      </c>
      <c r="B38" s="13">
        <f>IF(Acumulado_por_Pais!B41=0,0,Acumulado_por_Pais!B41/Invitados_Acumulados!B38)</f>
        <v>0.8633333333333333</v>
      </c>
      <c r="C38" s="13">
        <f>IF(Acumulado_por_Pais!C41=0,0,Acumulado_por_Pais!C41/Invitados_Acumulados!C38)</f>
        <v>1.5277777777777777</v>
      </c>
      <c r="D38" s="13">
        <f>IF(Acumulado_por_Pais!D41=0,0,Acumulado_por_Pais!D41/Invitados_Acumulados!D38)</f>
        <v>0.6292134831460674</v>
      </c>
      <c r="E38" s="13">
        <f>IF(Acumulado_por_Pais!E41=0,0,Acumulado_por_Pais!E41/Invitados_Acumulados!E38)</f>
        <v>0.5192307692307693</v>
      </c>
      <c r="F38" s="13">
        <f>IF(Acumulado_por_Pais!F41=0,0,Acumulado_por_Pais!F41/Invitados_Acumulados!F38)</f>
        <v>0.7605633802816901</v>
      </c>
      <c r="G38" s="13">
        <f>IF(Acumulado_por_Pais!G41=0,0,Acumulado_por_Pais!G41/Invitados_Acumulados!G38)</f>
        <v>0.45614035087719296</v>
      </c>
      <c r="H38" s="13">
        <f>IF(Acumulado_por_Pais!H41=0,0,Acumulado_por_Pais!H41/Invitados_Acumulados!H38)</f>
        <v>0.6666666666666666</v>
      </c>
      <c r="I38" s="13">
        <f>IF(Acumulado_por_Pais!I41=0,0,Acumulado_por_Pais!I41/Invitados_Acumulados!I38)</f>
        <v>0.5</v>
      </c>
      <c r="J38" s="13">
        <f>IF(Acumulado_por_Pais!J41=0,0,Acumulado_por_Pais!J41/Invitados_Acumulados!J38)</f>
        <v>0.6</v>
      </c>
      <c r="K38" s="13">
        <f>IF(Acumulado_por_Pais!K41=0,0,Acumulado_por_Pais!K41/Invitados_Acumulados!K38)</f>
        <v>0.5454545454545454</v>
      </c>
    </row>
    <row r="39" spans="1:11" ht="12.75">
      <c r="A39" s="5">
        <f t="shared" si="0"/>
        <v>2011</v>
      </c>
      <c r="B39" s="13">
        <f>IF(Acumulado_por_Pais!B42=0,0,Acumulado_por_Pais!B42/Invitados_Acumulados!B39)</f>
        <v>0.8925081433224755</v>
      </c>
      <c r="C39" s="13">
        <f>IF(Acumulado_por_Pais!C42=0,0,Acumulado_por_Pais!C42/Invitados_Acumulados!C39)</f>
        <v>1.5789473684210527</v>
      </c>
      <c r="D39" s="13">
        <f>IF(Acumulado_por_Pais!D42=0,0,Acumulado_por_Pais!D42/Invitados_Acumulados!D39)</f>
        <v>0.6813186813186813</v>
      </c>
      <c r="E39" s="13">
        <f>IF(Acumulado_por_Pais!E42=0,0,Acumulado_por_Pais!E42/Invitados_Acumulados!E39)</f>
        <v>0.5523809523809524</v>
      </c>
      <c r="F39" s="13">
        <f>IF(Acumulado_por_Pais!F42=0,0,Acumulado_por_Pais!F42/Invitados_Acumulados!F39)</f>
        <v>0.7605633802816901</v>
      </c>
      <c r="G39" s="13">
        <f>IF(Acumulado_por_Pais!G42=0,0,Acumulado_por_Pais!G42/Invitados_Acumulados!G39)</f>
        <v>0.45614035087719296</v>
      </c>
      <c r="H39" s="13">
        <f>IF(Acumulado_por_Pais!H42=0,0,Acumulado_por_Pais!H42/Invitados_Acumulados!H39)</f>
        <v>0.875</v>
      </c>
      <c r="I39" s="13">
        <f>IF(Acumulado_por_Pais!I42=0,0,Acumulado_por_Pais!I42/Invitados_Acumulados!I39)</f>
        <v>0.6842105263157895</v>
      </c>
      <c r="J39" s="13">
        <f>IF(Acumulado_por_Pais!J42=0,0,Acumulado_por_Pais!J42/Invitados_Acumulados!J39)</f>
        <v>0.6153846153846154</v>
      </c>
      <c r="K39" s="13">
        <f>IF(Acumulado_por_Pais!K42=0,0,Acumulado_por_Pais!K42/Invitados_Acumulados!K39)</f>
        <v>0.6521739130434783</v>
      </c>
    </row>
    <row r="40" spans="1:11" ht="12.75">
      <c r="A40" s="5">
        <f t="shared" si="0"/>
        <v>2012</v>
      </c>
      <c r="B40" s="13">
        <f>IF(Acumulado_por_Pais!B43=0,0,Acumulado_por_Pais!B43/Invitados_Acumulados!B40)</f>
        <v>0.9361022364217252</v>
      </c>
      <c r="C40" s="13">
        <f>IF(Acumulado_por_Pais!C43=0,0,Acumulado_por_Pais!C43/Invitados_Acumulados!C40)</f>
        <v>1.7</v>
      </c>
      <c r="D40" s="13">
        <f>IF(Acumulado_por_Pais!D43=0,0,Acumulado_por_Pais!D43/Invitados_Acumulados!D40)</f>
        <v>0.7311827956989247</v>
      </c>
      <c r="E40" s="13">
        <f>IF(Acumulado_por_Pais!E43=0,0,Acumulado_por_Pais!E43/Invitados_Acumulados!E40)</f>
        <v>0.5981308411214953</v>
      </c>
      <c r="F40" s="13">
        <f>IF(Acumulado_por_Pais!F43=0,0,Acumulado_por_Pais!F43/Invitados_Acumulados!F40)</f>
        <v>0.7567567567567568</v>
      </c>
      <c r="G40" s="13">
        <f>IF(Acumulado_por_Pais!G43=0,0,Acumulado_por_Pais!G43/Invitados_Acumulados!G40)</f>
        <v>0.4827586206896552</v>
      </c>
      <c r="H40" s="13">
        <f>IF(Acumulado_por_Pais!H43=0,0,Acumulado_por_Pais!H43/Invitados_Acumulados!H40)</f>
        <v>0.8235294117647058</v>
      </c>
      <c r="I40" s="13">
        <f>IF(Acumulado_por_Pais!I43=0,0,Acumulado_por_Pais!I43/Invitados_Acumulados!I40)</f>
        <v>0.85</v>
      </c>
      <c r="J40" s="13">
        <f>IF(Acumulado_por_Pais!J43=0,0,Acumulado_por_Pais!J43/Invitados_Acumulados!J40)</f>
        <v>0.6153846153846154</v>
      </c>
      <c r="K40" s="13">
        <f>IF(Acumulado_por_Pais!K43=0,0,Acumulado_por_Pais!K43/Invitados_Acumulados!K40)</f>
        <v>0.6521739130434783</v>
      </c>
    </row>
    <row r="41" spans="1:11" ht="12.75">
      <c r="A41" s="5">
        <f t="shared" si="0"/>
        <v>2013</v>
      </c>
      <c r="B41" s="13">
        <f>IF(Acumulado_por_Pais!B44=0,0,Acumulado_por_Pais!B44/Invitados_Acumulados!B41)</f>
        <v>1.0093167701863355</v>
      </c>
      <c r="C41" s="13">
        <f>IF(Acumulado_por_Pais!C44=0,0,Acumulado_por_Pais!C44/Invitados_Acumulados!C41)</f>
        <v>1.8095238095238095</v>
      </c>
      <c r="D41" s="13">
        <f>IF(Acumulado_por_Pais!D44=0,0,Acumulado_por_Pais!D44/Invitados_Acumulados!D41)</f>
        <v>0.8</v>
      </c>
      <c r="E41" s="13">
        <f>IF(Acumulado_por_Pais!E44=0,0,Acumulado_por_Pais!E44/Invitados_Acumulados!E41)</f>
        <v>0.6605504587155964</v>
      </c>
      <c r="F41" s="13">
        <f>IF(Acumulado_por_Pais!F44=0,0,Acumulado_por_Pais!F44/Invitados_Acumulados!F41)</f>
        <v>0.8</v>
      </c>
      <c r="G41" s="13">
        <f>IF(Acumulado_por_Pais!G44=0,0,Acumulado_por_Pais!G44/Invitados_Acumulados!G41)</f>
        <v>0.5423728813559322</v>
      </c>
      <c r="H41" s="13">
        <f>IF(Acumulado_por_Pais!H44=0,0,Acumulado_por_Pais!H44/Invitados_Acumulados!H41)</f>
        <v>1.105263157894737</v>
      </c>
      <c r="I41" s="13">
        <f>IF(Acumulado_por_Pais!I44=0,0,Acumulado_por_Pais!I44/Invitados_Acumulados!I41)</f>
        <v>1</v>
      </c>
      <c r="J41" s="13">
        <f>IF(Acumulado_por_Pais!J44=0,0,Acumulado_por_Pais!J44/Invitados_Acumulados!J41)</f>
        <v>0.6666666666666666</v>
      </c>
      <c r="K41" s="13">
        <f>IF(Acumulado_por_Pais!K44=0,0,Acumulado_por_Pais!K44/Invitados_Acumulados!K41)</f>
        <v>0.6521739130434783</v>
      </c>
    </row>
    <row r="42" spans="1:11" ht="12.75">
      <c r="A42" s="5">
        <f t="shared" si="0"/>
        <v>2014</v>
      </c>
      <c r="B42" s="13">
        <f>IF(Acumulado_por_Pais!B45=0,0,Acumulado_por_Pais!B45/Invitados_Acumulados!B42)</f>
        <v>1.0666666666666667</v>
      </c>
      <c r="C42" s="13">
        <f>IF(Acumulado_por_Pais!C45=0,0,Acumulado_por_Pais!C45/Invitados_Acumulados!C42)</f>
        <v>1.9555555555555555</v>
      </c>
      <c r="D42" s="13">
        <f>IF(Acumulado_por_Pais!D45=0,0,Acumulado_por_Pais!D45/Invitados_Acumulados!D42)</f>
        <v>0.865979381443299</v>
      </c>
      <c r="E42" s="13">
        <f>IF(Acumulado_por_Pais!E45=0,0,Acumulado_por_Pais!E45/Invitados_Acumulados!E42)</f>
        <v>0.75</v>
      </c>
      <c r="F42" s="13">
        <f>IF(Acumulado_por_Pais!F45=0,0,Acumulado_por_Pais!F45/Invitados_Acumulados!F42)</f>
        <v>0.8831168831168831</v>
      </c>
      <c r="G42" s="13">
        <f>IF(Acumulado_por_Pais!G45=0,0,Acumulado_por_Pais!G45/Invitados_Acumulados!G42)</f>
        <v>0.5423728813559322</v>
      </c>
      <c r="H42" s="13">
        <f>IF(Acumulado_por_Pais!H45=0,0,Acumulado_por_Pais!H45/Invitados_Acumulados!H42)</f>
        <v>1.25</v>
      </c>
      <c r="I42" s="13">
        <f>IF(Acumulado_por_Pais!I45=0,0,Acumulado_por_Pais!I45/Invitados_Acumulados!I42)</f>
        <v>1</v>
      </c>
      <c r="J42" s="13">
        <f>IF(Acumulado_por_Pais!J45=0,0,Acumulado_por_Pais!J45/Invitados_Acumulados!J42)</f>
        <v>0.6666666666666666</v>
      </c>
      <c r="K42" s="13">
        <f>IF(Acumulado_por_Pais!K45=0,0,Acumulado_por_Pais!K45/Invitados_Acumulados!K42)</f>
        <v>0.6521739130434783</v>
      </c>
    </row>
    <row r="43" spans="1:11" ht="12.75">
      <c r="A43" s="5">
        <f t="shared" si="0"/>
        <v>2015</v>
      </c>
      <c r="B43" s="13">
        <f>IF(Acumulado_por_Pais!B46=0,0,Acumulado_por_Pais!B46/Invitados_Acumulados!B43)</f>
        <v>1.0887573964497042</v>
      </c>
      <c r="C43" s="13">
        <f>IF(Acumulado_por_Pais!C46=0,0,Acumulado_por_Pais!C46/Invitados_Acumulados!C43)</f>
        <v>1.9583333333333333</v>
      </c>
      <c r="D43" s="13">
        <f>IF(Acumulado_por_Pais!D46=0,0,Acumulado_por_Pais!D46/Invitados_Acumulados!D43)</f>
        <v>0.9</v>
      </c>
      <c r="E43" s="13">
        <f>IF(Acumulado_por_Pais!E46=0,0,Acumulado_por_Pais!E46/Invitados_Acumulados!E43)</f>
        <v>0.75</v>
      </c>
      <c r="F43" s="13">
        <f>IF(Acumulado_por_Pais!F46=0,0,Acumulado_por_Pais!F46/Invitados_Acumulados!F43)</f>
        <v>0.9113924050632911</v>
      </c>
      <c r="G43" s="13">
        <f>IF(Acumulado_por_Pais!G46=0,0,Acumulado_por_Pais!G46/Invitados_Acumulados!G43)</f>
        <v>0.5666666666666667</v>
      </c>
      <c r="H43" s="13">
        <f>IF(Acumulado_por_Pais!H46=0,0,Acumulado_por_Pais!H46/Invitados_Acumulados!H43)</f>
        <v>1.2857142857142858</v>
      </c>
      <c r="I43" s="13">
        <f>IF(Acumulado_por_Pais!I46=0,0,Acumulado_por_Pais!I46/Invitados_Acumulados!I43)</f>
        <v>1</v>
      </c>
      <c r="J43" s="13">
        <f>IF(Acumulado_por_Pais!J46=0,0,Acumulado_por_Pais!J46/Invitados_Acumulados!J43)</f>
        <v>0.7142857142857143</v>
      </c>
      <c r="K43" s="13">
        <f>IF(Acumulado_por_Pais!K46=0,0,Acumulado_por_Pais!K46/Invitados_Acumulados!K43)</f>
        <v>0.6521739130434783</v>
      </c>
    </row>
    <row r="44" spans="1:11" ht="12.75">
      <c r="A44" s="5">
        <f t="shared" si="0"/>
        <v>2016</v>
      </c>
      <c r="B44" s="13">
        <f>IF(Acumulado_por_Pais!B47=0,0,Acumulado_por_Pais!B47/Invitados_Acumulados!B44)</f>
        <v>1.0979827089337175</v>
      </c>
      <c r="C44" s="13">
        <f>IF(Acumulado_por_Pais!C47=0,0,Acumulado_por_Pais!C47/Invitados_Acumulados!C44)</f>
        <v>1.96</v>
      </c>
      <c r="D44" s="13">
        <f>IF(Acumulado_por_Pais!D47=0,0,Acumulado_por_Pais!D47/Invitados_Acumulados!D44)</f>
        <v>0.9108910891089109</v>
      </c>
      <c r="E44" s="13">
        <f>IF(Acumulado_por_Pais!E47=0,0,Acumulado_por_Pais!E47/Invitados_Acumulados!E44)</f>
        <v>0.782608695652174</v>
      </c>
      <c r="F44" s="13">
        <f>IF(Acumulado_por_Pais!F47=0,0,Acumulado_por_Pais!F47/Invitados_Acumulados!F44)</f>
        <v>0.9113924050632911</v>
      </c>
      <c r="G44" s="13">
        <f>IF(Acumulado_por_Pais!G47=0,0,Acumulado_por_Pais!G47/Invitados_Acumulados!G44)</f>
        <v>0.6129032258064516</v>
      </c>
      <c r="H44" s="13">
        <f>IF(Acumulado_por_Pais!H47=0,0,Acumulado_por_Pais!H47/Invitados_Acumulados!H44)</f>
        <v>1.3181818181818181</v>
      </c>
      <c r="I44" s="13">
        <f>IF(Acumulado_por_Pais!I47=0,0,Acumulado_por_Pais!I47/Invitados_Acumulados!I44)</f>
        <v>1</v>
      </c>
      <c r="J44" s="13">
        <f>IF(Acumulado_por_Pais!J47=0,0,Acumulado_por_Pais!J47/Invitados_Acumulados!J44)</f>
        <v>0.7586206896551724</v>
      </c>
      <c r="K44" s="13">
        <f>IF(Acumulado_por_Pais!K47=0,0,Acumulado_por_Pais!K47/Invitados_Acumulados!K44)</f>
        <v>0.6521739130434783</v>
      </c>
    </row>
    <row r="45" spans="1:11" ht="12.75">
      <c r="A45" s="5">
        <f t="shared" si="0"/>
        <v>2017</v>
      </c>
      <c r="B45" s="13">
        <f>IF(Acumulado_por_Pais!B48=0,0,Acumulado_por_Pais!B48/Invitados_Acumulados!B45)</f>
        <v>1.115819209039548</v>
      </c>
      <c r="C45" s="13">
        <f>IF(Acumulado_por_Pais!C48=0,0,Acumulado_por_Pais!C48/Invitados_Acumulados!C45)</f>
        <v>1.96</v>
      </c>
      <c r="D45" s="13">
        <f>IF(Acumulado_por_Pais!D48=0,0,Acumulado_por_Pais!D48/Invitados_Acumulados!D45)</f>
        <v>0.9320388349514563</v>
      </c>
      <c r="E45" s="13">
        <f>IF(Acumulado_por_Pais!E48=0,0,Acumulado_por_Pais!E48/Invitados_Acumulados!E45)</f>
        <v>0.8017241379310345</v>
      </c>
      <c r="F45" s="13">
        <f>IF(Acumulado_por_Pais!F48=0,0,Acumulado_por_Pais!F48/Invitados_Acumulados!F45)</f>
        <v>0.9512195121951219</v>
      </c>
      <c r="G45" s="13">
        <f>IF(Acumulado_por_Pais!G48=0,0,Acumulado_por_Pais!G48/Invitados_Acumulados!G45)</f>
        <v>0.6349206349206349</v>
      </c>
      <c r="H45" s="13">
        <f>IF(Acumulado_por_Pais!H48=0,0,Acumulado_por_Pais!H48/Invitados_Acumulados!H45)</f>
        <v>1.3181818181818181</v>
      </c>
      <c r="I45" s="13">
        <f>IF(Acumulado_por_Pais!I48=0,0,Acumulado_por_Pais!I48/Invitados_Acumulados!I45)</f>
        <v>1</v>
      </c>
      <c r="J45" s="13">
        <f>IF(Acumulado_por_Pais!J48=0,0,Acumulado_por_Pais!J48/Invitados_Acumulados!J45)</f>
        <v>0.7586206896551724</v>
      </c>
      <c r="K45" s="13">
        <f>IF(Acumulado_por_Pais!K48=0,0,Acumulado_por_Pais!K48/Invitados_Acumulados!K45)</f>
        <v>0.6521739130434783</v>
      </c>
    </row>
    <row r="46" spans="1:11" ht="12.75">
      <c r="A46" s="5">
        <f t="shared" si="0"/>
        <v>2018</v>
      </c>
      <c r="B46" s="13">
        <f>IF(Acumulado_por_Pais!B49=0,0,Acumulado_por_Pais!B49/Invitados_Acumulados!B46)</f>
        <v>1.1246537396121883</v>
      </c>
      <c r="C46" s="13">
        <f>IF(Acumulado_por_Pais!C49=0,0,Acumulado_por_Pais!C49/Invitados_Acumulados!C46)</f>
        <v>1.9230769230769231</v>
      </c>
      <c r="D46" s="13">
        <f>IF(Acumulado_por_Pais!D49=0,0,Acumulado_por_Pais!D49/Invitados_Acumulados!D46)</f>
        <v>0.9230769230769231</v>
      </c>
      <c r="E46" s="13">
        <f>IF(Acumulado_por_Pais!E49=0,0,Acumulado_por_Pais!E49/Invitados_Acumulados!E46)</f>
        <v>0.811965811965812</v>
      </c>
      <c r="F46" s="13">
        <f>IF(Acumulado_por_Pais!F49=0,0,Acumulado_por_Pais!F49/Invitados_Acumulados!F46)</f>
        <v>0.9512195121951219</v>
      </c>
      <c r="G46" s="13">
        <f>IF(Acumulado_por_Pais!G49=0,0,Acumulado_por_Pais!G49/Invitados_Acumulados!G46)</f>
        <v>0.676923076923077</v>
      </c>
      <c r="H46" s="13">
        <f>IF(Acumulado_por_Pais!H49=0,0,Acumulado_por_Pais!H49/Invitados_Acumulados!H46)</f>
        <v>1.3478260869565217</v>
      </c>
      <c r="I46" s="13">
        <f>IF(Acumulado_por_Pais!I49=0,0,Acumulado_por_Pais!I49/Invitados_Acumulados!I46)</f>
        <v>1</v>
      </c>
      <c r="J46" s="13">
        <f>IF(Acumulado_por_Pais!J49=0,0,Acumulado_por_Pais!J49/Invitados_Acumulados!J46)</f>
        <v>0.7586206896551724</v>
      </c>
      <c r="K46" s="13">
        <f>IF(Acumulado_por_Pais!K49=0,0,Acumulado_por_Pais!K49/Invitados_Acumulados!K46)</f>
        <v>0.6521739130434783</v>
      </c>
    </row>
    <row r="47" spans="1:11" ht="12.75">
      <c r="A47" s="5">
        <f t="shared" si="0"/>
        <v>2019</v>
      </c>
      <c r="B47" s="13">
        <f>IF(Acumulado_por_Pais!B50=0,0,Acumulado_por_Pais!B50/Invitados_Acumulados!B47)</f>
        <v>1.1342465753424658</v>
      </c>
      <c r="C47" s="13">
        <f>IF(Acumulado_por_Pais!C50=0,0,Acumulado_por_Pais!C50/Invitados_Acumulados!C47)</f>
        <v>1.9272727272727272</v>
      </c>
      <c r="D47" s="13">
        <f>IF(Acumulado_por_Pais!D50=0,0,Acumulado_por_Pais!D50/Invitados_Acumulados!D47)</f>
        <v>0.9532710280373832</v>
      </c>
      <c r="E47" s="13">
        <f>IF(Acumulado_por_Pais!E50=0,0,Acumulado_por_Pais!E50/Invitados_Acumulados!E47)</f>
        <v>0.8319327731092437</v>
      </c>
      <c r="F47" s="13">
        <f>IF(Acumulado_por_Pais!F50=0,0,Acumulado_por_Pais!F50/Invitados_Acumulados!F47)</f>
        <v>0.963855421686747</v>
      </c>
      <c r="G47" s="13">
        <f>IF(Acumulado_por_Pais!G50=0,0,Acumulado_por_Pais!G50/Invitados_Acumulados!G47)</f>
        <v>0.7164179104477612</v>
      </c>
      <c r="H47" s="13">
        <f>IF(Acumulado_por_Pais!H50=0,0,Acumulado_por_Pais!H50/Invitados_Acumulados!H47)</f>
        <v>1.3478260869565217</v>
      </c>
      <c r="I47" s="13">
        <f>IF(Acumulado_por_Pais!I50=0,0,Acumulado_por_Pais!I50/Invitados_Acumulados!I47)</f>
        <v>1</v>
      </c>
      <c r="J47" s="13">
        <f>IF(Acumulado_por_Pais!J50=0,0,Acumulado_por_Pais!J50/Invitados_Acumulados!J47)</f>
        <v>0.7586206896551724</v>
      </c>
      <c r="K47" s="13">
        <f>IF(Acumulado_por_Pais!K50=0,0,Acumulado_por_Pais!K50/Invitados_Acumulados!K47)</f>
        <v>0.6521739130434783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32">
      <selection activeCell="C53" sqref="C53"/>
    </sheetView>
  </sheetViews>
  <sheetFormatPr defaultColWidth="11.421875" defaultRowHeight="12.75"/>
  <sheetData>
    <row r="1" spans="1:7" ht="20.25">
      <c r="A1" s="1" t="s">
        <v>0</v>
      </c>
      <c r="B1" s="1" t="s">
        <v>8</v>
      </c>
      <c r="C1" s="1" t="s">
        <v>9</v>
      </c>
      <c r="D1" s="1" t="s">
        <v>10</v>
      </c>
      <c r="E1" s="1" t="s">
        <v>11</v>
      </c>
      <c r="F1" s="1" t="s">
        <v>332</v>
      </c>
      <c r="G1" s="1" t="s">
        <v>329</v>
      </c>
    </row>
    <row r="2" spans="1:7" ht="12.75">
      <c r="A2" s="1">
        <v>2019</v>
      </c>
      <c r="B2" s="1">
        <f>SUMIF(BDD!$A:$A,$A$2,BDD!J:J)</f>
        <v>0</v>
      </c>
      <c r="C2" s="1">
        <f>SUMIF(BDD!$A:$A,$A$2,BDD!K:K)</f>
        <v>0</v>
      </c>
      <c r="D2" s="1">
        <f>SUMIF(BDD!$A:$A,$A$2,BDD!L:L)</f>
        <v>17</v>
      </c>
      <c r="E2" s="1">
        <f>SUMIF(BDD!$A:$A,$A$2,BDD!M:M)</f>
        <v>17</v>
      </c>
      <c r="F2" s="1">
        <f>SUMIF(BDD!$A:$A,$A$2,BDD!N:N)</f>
        <v>1</v>
      </c>
      <c r="G2" s="1">
        <f>SUM(B2:F2)</f>
        <v>35</v>
      </c>
    </row>
    <row r="3" spans="1:7" ht="12.75">
      <c r="A3" s="1">
        <v>2018</v>
      </c>
      <c r="B3" s="1">
        <v>0</v>
      </c>
      <c r="C3" s="1">
        <v>0</v>
      </c>
      <c r="D3" s="1">
        <v>19</v>
      </c>
      <c r="E3" s="1">
        <v>18</v>
      </c>
      <c r="F3" s="1"/>
      <c r="G3" s="1">
        <f>SUM(B3:F3)</f>
        <v>37</v>
      </c>
    </row>
    <row r="4" spans="1:7" ht="12.75">
      <c r="A4" s="1">
        <v>2017</v>
      </c>
      <c r="B4" s="1">
        <v>0</v>
      </c>
      <c r="C4" s="1">
        <v>0</v>
      </c>
      <c r="D4" s="1">
        <v>20</v>
      </c>
      <c r="E4" s="1">
        <v>20</v>
      </c>
      <c r="F4" s="1">
        <v>1</v>
      </c>
      <c r="G4" s="1">
        <f>SUM(B4:F4)</f>
        <v>41</v>
      </c>
    </row>
    <row r="5" spans="1:7" ht="12.75">
      <c r="A5" s="1">
        <v>2016</v>
      </c>
      <c r="B5" s="1">
        <f>SUMIF(BDD!$A:$A,$A5,BDD!J:J)</f>
        <v>0</v>
      </c>
      <c r="C5" s="1">
        <f>SUMIF(BDD!$A:$A,$A5,BDD!K:K)</f>
        <v>0</v>
      </c>
      <c r="D5" s="1">
        <f>SUMIF(BDD!$A:$A,$A5,BDD!L:L)</f>
        <v>18</v>
      </c>
      <c r="E5" s="1">
        <f>SUMIF(BDD!$A:$A,$A5,BDD!M:M)</f>
        <v>17</v>
      </c>
      <c r="F5" s="1"/>
      <c r="G5" s="1">
        <f>SUM(B5:F5)</f>
        <v>35</v>
      </c>
    </row>
    <row r="6" spans="1:7" ht="12.75">
      <c r="A6" s="1">
        <v>2015</v>
      </c>
      <c r="B6" s="1">
        <f>SUMIF(BDD!$A:$A,$A6,BDD!J:J)</f>
        <v>0</v>
      </c>
      <c r="C6" s="1">
        <f>SUMIF(BDD!$A:$A,$A6,BDD!K:K)</f>
        <v>0</v>
      </c>
      <c r="D6" s="1">
        <f>SUMIF(BDD!$A:$A,$A6,BDD!L:L)</f>
        <v>20</v>
      </c>
      <c r="E6" s="1">
        <f>SUMIF(BDD!$A:$A,$A6,BDD!M:M)</f>
        <v>20</v>
      </c>
      <c r="F6" s="1"/>
      <c r="G6" s="1">
        <f>SUM(B6:F6)</f>
        <v>40</v>
      </c>
    </row>
    <row r="7" spans="1:7" ht="12.75">
      <c r="A7" s="1">
        <v>2014</v>
      </c>
      <c r="B7" s="1">
        <f>SUMIF(BDD!$A:$A,$A7,BDD!J:J)</f>
        <v>21</v>
      </c>
      <c r="C7" s="1">
        <f>SUMIF(BDD!$A:$A,$A7,BDD!K:K)</f>
        <v>21</v>
      </c>
      <c r="D7" s="1">
        <f>SUMIF(BDD!$A:$A,$A7,BDD!L:L)</f>
        <v>20</v>
      </c>
      <c r="E7" s="1">
        <f>SUMIF(BDD!$A:$A,$A7,BDD!M:M)</f>
        <v>19</v>
      </c>
      <c r="F7" s="1"/>
      <c r="G7" s="1">
        <f aca="true" t="shared" si="0" ref="G7:G45">SUM(B7:F7)</f>
        <v>81</v>
      </c>
    </row>
    <row r="8" spans="1:7" ht="12.75">
      <c r="A8" s="1">
        <v>2013</v>
      </c>
      <c r="B8" s="1">
        <f>SUMIF(BDD!$A:$A,$A8,BDD!J:J)</f>
        <v>21</v>
      </c>
      <c r="C8" s="1">
        <f>SUMIF(BDD!$A:$A,$A8,BDD!K:K)</f>
        <v>21</v>
      </c>
      <c r="D8" s="1">
        <f>SUMIF(BDD!$A:$A,$A8,BDD!L:L)</f>
        <v>19</v>
      </c>
      <c r="E8" s="1">
        <f>SUMIF(BDD!$A:$A,$A8,BDD!M:M)</f>
        <v>16</v>
      </c>
      <c r="F8" s="1"/>
      <c r="G8" s="1">
        <f t="shared" si="0"/>
        <v>77</v>
      </c>
    </row>
    <row r="9" spans="1:7" ht="12.75">
      <c r="A9" s="1">
        <v>2012</v>
      </c>
      <c r="B9" s="1">
        <f>SUMIF(BDD!$A:$A,$A9,BDD!J:J)</f>
        <v>15</v>
      </c>
      <c r="C9" s="1">
        <f>SUMIF(BDD!$A:$A,$A9,BDD!K:K)</f>
        <v>14</v>
      </c>
      <c r="D9" s="1">
        <f>SUMIF(BDD!$A:$A,$A9,BDD!L:L)</f>
        <v>11</v>
      </c>
      <c r="E9" s="1">
        <f>SUMIF(BDD!$A:$A,$A9,BDD!M:M)</f>
        <v>9</v>
      </c>
      <c r="F9" s="1">
        <v>1</v>
      </c>
      <c r="G9" s="1">
        <f t="shared" si="0"/>
        <v>50</v>
      </c>
    </row>
    <row r="10" spans="1:7" ht="12.75">
      <c r="A10" s="1">
        <v>2011</v>
      </c>
      <c r="B10" s="1">
        <f>SUMIF(BDD!$A:$A,$A10,BDD!J:J)</f>
        <v>16</v>
      </c>
      <c r="C10" s="1">
        <f>SUMIF(BDD!$A:$A,$A10,BDD!K:K)</f>
        <v>14</v>
      </c>
      <c r="D10" s="1">
        <f>SUMIF(BDD!$A:$A,$A10,BDD!L:L)</f>
        <v>9</v>
      </c>
      <c r="E10" s="1">
        <f>SUMIF(BDD!$A:$A,$A10,BDD!M:M)</f>
        <v>5</v>
      </c>
      <c r="F10" s="1"/>
      <c r="G10" s="1">
        <f t="shared" si="0"/>
        <v>44</v>
      </c>
    </row>
    <row r="11" spans="1:7" ht="12.75">
      <c r="A11" s="1">
        <v>2010</v>
      </c>
      <c r="B11" s="1">
        <f>SUMIF(BDD!$A:$A,$A11,BDD!J:J)</f>
        <v>13</v>
      </c>
      <c r="C11" s="1">
        <f>SUMIF(BDD!$A:$A,$A11,BDD!K:K)</f>
        <v>12</v>
      </c>
      <c r="D11" s="1">
        <f>SUMIF(BDD!$A:$A,$A11,BDD!L:L)</f>
        <v>10</v>
      </c>
      <c r="E11" s="1">
        <f>SUMIF(BDD!$A:$A,$A11,BDD!M:M)</f>
        <v>3</v>
      </c>
      <c r="F11" s="1"/>
      <c r="G11" s="1">
        <f t="shared" si="0"/>
        <v>38</v>
      </c>
    </row>
    <row r="12" spans="1:7" ht="12.75">
      <c r="A12" s="1">
        <v>2009</v>
      </c>
      <c r="B12" s="1">
        <f>SUMIF(BDD!$A:$A,$A12,BDD!J:J)</f>
        <v>18</v>
      </c>
      <c r="C12" s="1">
        <f>SUMIF(BDD!$A:$A,$A12,BDD!K:K)</f>
        <v>15</v>
      </c>
      <c r="D12" s="1">
        <f>SUMIF(BDD!$A:$A,$A12,BDD!L:L)</f>
        <v>14</v>
      </c>
      <c r="E12" s="1">
        <f>SUMIF(BDD!$A:$A,$A12,BDD!M:M)</f>
        <v>0</v>
      </c>
      <c r="F12" s="1"/>
      <c r="G12" s="1">
        <f t="shared" si="0"/>
        <v>47</v>
      </c>
    </row>
    <row r="13" spans="1:7" ht="12.75">
      <c r="A13" s="1">
        <v>2008</v>
      </c>
      <c r="B13" s="1">
        <f>SUMIF(BDD!$A:$A,$A13,BDD!J:J)</f>
        <v>17</v>
      </c>
      <c r="C13" s="1">
        <f>SUMIF(BDD!$A:$A,$A13,BDD!K:K)</f>
        <v>15</v>
      </c>
      <c r="D13" s="1">
        <f>SUMIF(BDD!$A:$A,$A13,BDD!L:L)</f>
        <v>15</v>
      </c>
      <c r="E13" s="1">
        <f>SUMIF(BDD!$A:$A,$A13,BDD!M:M)</f>
        <v>0</v>
      </c>
      <c r="F13" s="1"/>
      <c r="G13" s="1">
        <f t="shared" si="0"/>
        <v>47</v>
      </c>
    </row>
    <row r="14" spans="1:7" ht="12.75">
      <c r="A14" s="1">
        <v>2007</v>
      </c>
      <c r="B14" s="1">
        <f>SUMIF(BDD!$A:$A,$A14,BDD!J:J)</f>
        <v>17</v>
      </c>
      <c r="C14" s="1">
        <f>SUMIF(BDD!$A:$A,$A14,BDD!K:K)</f>
        <v>14</v>
      </c>
      <c r="D14" s="1">
        <f>SUMIF(BDD!$A:$A,$A14,BDD!L:L)</f>
        <v>9</v>
      </c>
      <c r="E14" s="1">
        <f>SUMIF(BDD!$A:$A,$A14,BDD!M:M)</f>
        <v>0</v>
      </c>
      <c r="F14" s="1"/>
      <c r="G14" s="1">
        <f t="shared" si="0"/>
        <v>40</v>
      </c>
    </row>
    <row r="15" spans="1:7" ht="12.75">
      <c r="A15" s="1">
        <v>2006</v>
      </c>
      <c r="B15" s="1">
        <f>SUMIF(BDD!$A:$A,$A15,BDD!J:J)</f>
        <v>18</v>
      </c>
      <c r="C15" s="1">
        <f>SUMIF(BDD!$A:$A,$A15,BDD!K:K)</f>
        <v>14</v>
      </c>
      <c r="D15" s="1">
        <f>SUMIF(BDD!$A:$A,$A15,BDD!L:L)</f>
        <v>12</v>
      </c>
      <c r="E15" s="1">
        <f>SUMIF(BDD!$A:$A,$A15,BDD!M:M)</f>
        <v>0</v>
      </c>
      <c r="F15" s="1"/>
      <c r="G15" s="1">
        <f t="shared" si="0"/>
        <v>44</v>
      </c>
    </row>
    <row r="16" spans="1:7" ht="12.75">
      <c r="A16" s="1">
        <v>2005</v>
      </c>
      <c r="B16" s="1">
        <f>SUMIF(BDD!$A:$A,$A16,BDD!J:J)</f>
        <v>23</v>
      </c>
      <c r="C16" s="1">
        <f>SUMIF(BDD!$A:$A,$A16,BDD!K:K)</f>
        <v>16</v>
      </c>
      <c r="D16" s="1">
        <f>SUMIF(BDD!$A:$A,$A16,BDD!L:L)</f>
        <v>9</v>
      </c>
      <c r="E16" s="1">
        <f>SUMIF(BDD!$A:$A,$A16,BDD!M:M)</f>
        <v>0</v>
      </c>
      <c r="F16" s="1"/>
      <c r="G16" s="1">
        <f t="shared" si="0"/>
        <v>48</v>
      </c>
    </row>
    <row r="17" spans="1:7" ht="12.75">
      <c r="A17" s="1">
        <v>2004</v>
      </c>
      <c r="B17" s="1">
        <f>SUMIF(BDD!$A:$A,$A17,BDD!J:J)</f>
        <v>25</v>
      </c>
      <c r="C17" s="1">
        <f>SUMIF(BDD!$A:$A,$A17,BDD!K:K)</f>
        <v>16</v>
      </c>
      <c r="D17" s="1">
        <f>SUMIF(BDD!$A:$A,$A17,BDD!L:L)</f>
        <v>14</v>
      </c>
      <c r="E17" s="1">
        <f>SUMIF(BDD!$A:$A,$A17,BDD!M:M)</f>
        <v>9</v>
      </c>
      <c r="F17" s="1"/>
      <c r="G17" s="1">
        <f t="shared" si="0"/>
        <v>64</v>
      </c>
    </row>
    <row r="18" spans="1:7" ht="12.75">
      <c r="A18" s="1">
        <v>2003</v>
      </c>
      <c r="B18" s="1">
        <f>SUMIF(BDD!$A:$A,$A18,BDD!J:J)</f>
        <v>17</v>
      </c>
      <c r="C18" s="1">
        <f>SUMIF(BDD!$A:$A,$A18,BDD!K:K)</f>
        <v>7</v>
      </c>
      <c r="D18" s="1">
        <f>SUMIF(BDD!$A:$A,$A18,BDD!L:L)</f>
        <v>4</v>
      </c>
      <c r="E18" s="1">
        <f>SUMIF(BDD!$A:$A,$A18,BDD!M:M)</f>
        <v>0</v>
      </c>
      <c r="F18" s="1"/>
      <c r="G18" s="1">
        <f t="shared" si="0"/>
        <v>28</v>
      </c>
    </row>
    <row r="19" spans="1:7" ht="12.75">
      <c r="A19" s="1">
        <v>2002</v>
      </c>
      <c r="B19" s="1">
        <f>SUMIF(BDD!$A:$A,$A19,BDD!J:J)</f>
        <v>16</v>
      </c>
      <c r="C19" s="1">
        <f>SUMIF(BDD!$A:$A,$A19,BDD!K:K)</f>
        <v>0</v>
      </c>
      <c r="D19" s="1">
        <f>SUMIF(BDD!$A:$A,$A19,BDD!L:L)</f>
        <v>5</v>
      </c>
      <c r="E19" s="1">
        <f>SUMIF(BDD!$A:$A,$A19,BDD!M:M)</f>
        <v>0</v>
      </c>
      <c r="F19" s="1"/>
      <c r="G19" s="1">
        <f t="shared" si="0"/>
        <v>21</v>
      </c>
    </row>
    <row r="20" spans="1:7" ht="12.75">
      <c r="A20" s="1">
        <v>2001</v>
      </c>
      <c r="B20" s="1">
        <f>SUMIF(BDD!$A:$A,$A20,BDD!J:J)</f>
        <v>3</v>
      </c>
      <c r="C20" s="1">
        <f>SUMIF(BDD!$A:$A,$A20,BDD!K:K)</f>
        <v>1</v>
      </c>
      <c r="D20" s="1">
        <f>SUMIF(BDD!$A:$A,$A20,BDD!L:L)</f>
        <v>19</v>
      </c>
      <c r="E20" s="1">
        <f>SUMIF(BDD!$A:$A,$A20,BDD!M:M)</f>
        <v>12</v>
      </c>
      <c r="F20" s="1"/>
      <c r="G20" s="1">
        <f t="shared" si="0"/>
        <v>35</v>
      </c>
    </row>
    <row r="21" spans="1:7" ht="12.75">
      <c r="A21" s="1">
        <v>2000</v>
      </c>
      <c r="B21" s="1">
        <f>SUMIF(BDD!$A:$A,$A21,BDD!J:J)</f>
        <v>8</v>
      </c>
      <c r="C21" s="1">
        <f>SUMIF(BDD!$A:$A,$A21,BDD!K:K)</f>
        <v>2</v>
      </c>
      <c r="D21" s="1">
        <f>SUMIF(BDD!$A:$A,$A21,BDD!L:L)</f>
        <v>23</v>
      </c>
      <c r="E21" s="1">
        <f>SUMIF(BDD!$A:$A,$A21,BDD!M:M)</f>
        <v>2</v>
      </c>
      <c r="F21" s="1"/>
      <c r="G21" s="1">
        <f t="shared" si="0"/>
        <v>35</v>
      </c>
    </row>
    <row r="22" spans="1:7" ht="12.75">
      <c r="A22" s="1">
        <v>1999</v>
      </c>
      <c r="B22" s="1">
        <f>SUMIF(BDD!$A:$A,$A22,BDD!J:J)</f>
        <v>0</v>
      </c>
      <c r="C22" s="1">
        <f>SUMIF(BDD!$A:$A,$A22,BDD!K:K)</f>
        <v>0</v>
      </c>
      <c r="D22" s="1">
        <f>SUMIF(BDD!$A:$A,$A22,BDD!L:L)</f>
        <v>7</v>
      </c>
      <c r="E22" s="1">
        <f>SUMIF(BDD!$A:$A,$A22,BDD!M:M)</f>
        <v>1</v>
      </c>
      <c r="F22" s="1"/>
      <c r="G22" s="1">
        <f t="shared" si="0"/>
        <v>8</v>
      </c>
    </row>
    <row r="23" spans="1:7" ht="12.75">
      <c r="A23" s="1">
        <v>1998</v>
      </c>
      <c r="B23" s="1">
        <f>SUMIF(BDD!$A:$A,$A23,BDD!J:J)</f>
        <v>0</v>
      </c>
      <c r="C23" s="1">
        <f>SUMIF(BDD!$A:$A,$A23,BDD!K:K)</f>
        <v>0</v>
      </c>
      <c r="D23" s="1">
        <f>SUMIF(BDD!$A:$A,$A23,BDD!L:L)</f>
        <v>4</v>
      </c>
      <c r="E23" s="1">
        <f>SUMIF(BDD!$A:$A,$A23,BDD!M:M)</f>
        <v>0</v>
      </c>
      <c r="F23" s="1"/>
      <c r="G23" s="1">
        <f t="shared" si="0"/>
        <v>4</v>
      </c>
    </row>
    <row r="24" spans="1:7" ht="12.75">
      <c r="A24" s="1">
        <v>1997</v>
      </c>
      <c r="B24" s="1">
        <f>SUMIF(BDD!$A:$A,$A24,BDD!J:J)</f>
        <v>0</v>
      </c>
      <c r="C24" s="1">
        <f>SUMIF(BDD!$A:$A,$A24,BDD!K:K)</f>
        <v>0</v>
      </c>
      <c r="D24" s="1">
        <f>SUMIF(BDD!$A:$A,$A24,BDD!L:L)</f>
        <v>0</v>
      </c>
      <c r="E24" s="1">
        <f>SUMIF(BDD!$A:$A,$A24,BDD!M:M)</f>
        <v>0</v>
      </c>
      <c r="F24" s="1"/>
      <c r="G24" s="1">
        <f t="shared" si="0"/>
        <v>0</v>
      </c>
    </row>
    <row r="25" spans="1:7" ht="12.75">
      <c r="A25" s="1">
        <v>1996</v>
      </c>
      <c r="B25" s="1">
        <f>SUMIF(BDD!$A:$A,$A25,BDD!J:J)</f>
        <v>0</v>
      </c>
      <c r="C25" s="1">
        <f>SUMIF(BDD!$A:$A,$A25,BDD!K:K)</f>
        <v>0</v>
      </c>
      <c r="D25" s="1">
        <f>SUMIF(BDD!$A:$A,$A25,BDD!L:L)</f>
        <v>1</v>
      </c>
      <c r="E25" s="1">
        <f>SUMIF(BDD!$A:$A,$A25,BDD!M:M)</f>
        <v>0</v>
      </c>
      <c r="F25" s="1"/>
      <c r="G25" s="1">
        <f t="shared" si="0"/>
        <v>1</v>
      </c>
    </row>
    <row r="26" spans="1:7" ht="12.75">
      <c r="A26" s="1">
        <v>1995</v>
      </c>
      <c r="B26" s="1">
        <f>SUMIF(BDD!$A:$A,$A26,BDD!J:J)</f>
        <v>0</v>
      </c>
      <c r="C26" s="1">
        <f>SUMIF(BDD!$A:$A,$A26,BDD!K:K)</f>
        <v>0</v>
      </c>
      <c r="D26" s="1">
        <f>SUMIF(BDD!$A:$A,$A26,BDD!L:L)</f>
        <v>0</v>
      </c>
      <c r="E26" s="1">
        <f>SUMIF(BDD!$A:$A,$A26,BDD!M:M)</f>
        <v>0</v>
      </c>
      <c r="F26" s="1"/>
      <c r="G26" s="1">
        <f t="shared" si="0"/>
        <v>0</v>
      </c>
    </row>
    <row r="27" spans="1:7" ht="12.75">
      <c r="A27" s="1">
        <v>1994</v>
      </c>
      <c r="B27" s="1">
        <f>SUMIF(BDD!$A:$A,$A27,BDD!J:J)</f>
        <v>0</v>
      </c>
      <c r="C27" s="1">
        <f>SUMIF(BDD!$A:$A,$A27,BDD!K:K)</f>
        <v>0</v>
      </c>
      <c r="D27" s="1">
        <f>SUMIF(BDD!$A:$A,$A27,BDD!L:L)</f>
        <v>0</v>
      </c>
      <c r="E27" s="1">
        <f>SUMIF(BDD!$A:$A,$A27,BDD!M:M)</f>
        <v>0</v>
      </c>
      <c r="F27" s="1"/>
      <c r="G27" s="1">
        <f t="shared" si="0"/>
        <v>0</v>
      </c>
    </row>
    <row r="28" spans="1:7" ht="12.75">
      <c r="A28" s="1">
        <v>1993</v>
      </c>
      <c r="B28" s="1">
        <f>SUMIF(BDD!$A:$A,$A28,BDD!J:J)</f>
        <v>0</v>
      </c>
      <c r="C28" s="1">
        <f>SUMIF(BDD!$A:$A,$A28,BDD!K:K)</f>
        <v>0</v>
      </c>
      <c r="D28" s="1">
        <f>SUMIF(BDD!$A:$A,$A28,BDD!L:L)</f>
        <v>13</v>
      </c>
      <c r="E28" s="1">
        <f>SUMIF(BDD!$A:$A,$A28,BDD!M:M)</f>
        <v>0</v>
      </c>
      <c r="F28" s="1"/>
      <c r="G28" s="1">
        <f t="shared" si="0"/>
        <v>13</v>
      </c>
    </row>
    <row r="29" spans="1:7" ht="12.75">
      <c r="A29" s="1">
        <v>1992</v>
      </c>
      <c r="B29" s="1">
        <f>SUMIF(BDD!$A:$A,$A29,BDD!J:J)</f>
        <v>0</v>
      </c>
      <c r="C29" s="1">
        <f>SUMIF(BDD!$A:$A,$A29,BDD!K:K)</f>
        <v>0</v>
      </c>
      <c r="D29" s="1">
        <f>SUMIF(BDD!$A:$A,$A29,BDD!L:L)</f>
        <v>0</v>
      </c>
      <c r="E29" s="1">
        <f>SUMIF(BDD!$A:$A,$A29,BDD!M:M)</f>
        <v>0</v>
      </c>
      <c r="F29" s="1"/>
      <c r="G29" s="1">
        <f t="shared" si="0"/>
        <v>0</v>
      </c>
    </row>
    <row r="30" spans="1:7" ht="12.75">
      <c r="A30" s="1">
        <v>1991</v>
      </c>
      <c r="B30" s="1">
        <f>SUMIF(BDD!$A:$A,$A30,BDD!J:J)</f>
        <v>0</v>
      </c>
      <c r="C30" s="1">
        <f>SUMIF(BDD!$A:$A,$A30,BDD!K:K)</f>
        <v>0</v>
      </c>
      <c r="D30" s="1">
        <f>SUMIF(BDD!$A:$A,$A30,BDD!L:L)</f>
        <v>15</v>
      </c>
      <c r="E30" s="1">
        <f>SUMIF(BDD!$A:$A,$A30,BDD!M:M)</f>
        <v>0</v>
      </c>
      <c r="F30" s="1"/>
      <c r="G30" s="1">
        <f t="shared" si="0"/>
        <v>15</v>
      </c>
    </row>
    <row r="31" spans="1:7" ht="12.75">
      <c r="A31" s="1">
        <v>1990</v>
      </c>
      <c r="B31" s="1">
        <f>SUMIF(BDD!$A:$A,$A31,BDD!J:J)</f>
        <v>18</v>
      </c>
      <c r="C31" s="1">
        <f>SUMIF(BDD!$A:$A,$A31,BDD!K:K)</f>
        <v>0</v>
      </c>
      <c r="D31" s="1">
        <f>SUMIF(BDD!$A:$A,$A31,BDD!L:L)</f>
        <v>0</v>
      </c>
      <c r="E31" s="1">
        <f>SUMIF(BDD!$A:$A,$A31,BDD!M:M)</f>
        <v>0</v>
      </c>
      <c r="F31" s="1"/>
      <c r="G31" s="1">
        <f t="shared" si="0"/>
        <v>18</v>
      </c>
    </row>
    <row r="32" spans="1:7" ht="12.75">
      <c r="A32" s="1">
        <v>1989</v>
      </c>
      <c r="B32" s="1">
        <f>SUMIF(BDD!$A:$A,$A32,BDD!J:J)</f>
        <v>24</v>
      </c>
      <c r="C32" s="1">
        <f>SUMIF(BDD!$A:$A,$A32,BDD!K:K)</f>
        <v>0</v>
      </c>
      <c r="D32" s="1">
        <f>SUMIF(BDD!$A:$A,$A32,BDD!L:L)</f>
        <v>0</v>
      </c>
      <c r="E32" s="1">
        <f>SUMIF(BDD!$A:$A,$A32,BDD!M:M)</f>
        <v>0</v>
      </c>
      <c r="F32" s="1"/>
      <c r="G32" s="1">
        <f t="shared" si="0"/>
        <v>24</v>
      </c>
    </row>
    <row r="33" spans="1:7" ht="12.75">
      <c r="A33" s="1">
        <v>1988</v>
      </c>
      <c r="B33" s="1">
        <f>SUMIF(BDD!$A:$A,$A33,BDD!J:J)</f>
        <v>16</v>
      </c>
      <c r="C33" s="1">
        <f>SUMIF(BDD!$A:$A,$A33,BDD!K:K)</f>
        <v>0</v>
      </c>
      <c r="D33" s="1">
        <f>SUMIF(BDD!$A:$A,$A33,BDD!L:L)</f>
        <v>2</v>
      </c>
      <c r="E33" s="1">
        <f>SUMIF(BDD!$A:$A,$A33,BDD!M:M)</f>
        <v>0</v>
      </c>
      <c r="F33" s="1"/>
      <c r="G33" s="1">
        <f t="shared" si="0"/>
        <v>18</v>
      </c>
    </row>
    <row r="34" spans="1:7" ht="12.75">
      <c r="A34" s="1">
        <v>1987</v>
      </c>
      <c r="B34" s="1">
        <f>SUMIF(BDD!$A:$A,$A34,BDD!J:J)</f>
        <v>14</v>
      </c>
      <c r="C34" s="1">
        <f>SUMIF(BDD!$A:$A,$A34,BDD!K:K)</f>
        <v>0</v>
      </c>
      <c r="D34" s="1">
        <f>SUMIF(BDD!$A:$A,$A34,BDD!L:L)</f>
        <v>0</v>
      </c>
      <c r="E34" s="1">
        <f>SUMIF(BDD!$A:$A,$A34,BDD!M:M)</f>
        <v>0</v>
      </c>
      <c r="F34" s="1"/>
      <c r="G34" s="1">
        <f t="shared" si="0"/>
        <v>14</v>
      </c>
    </row>
    <row r="35" spans="1:7" ht="12.75">
      <c r="A35" s="1">
        <v>1986</v>
      </c>
      <c r="B35" s="1">
        <f>SUMIF(BDD!$A:$A,$A35,BDD!J:J)</f>
        <v>12</v>
      </c>
      <c r="C35" s="1">
        <f>SUMIF(BDD!$A:$A,$A35,BDD!K:K)</f>
        <v>0</v>
      </c>
      <c r="D35" s="1">
        <f>SUMIF(BDD!$A:$A,$A35,BDD!L:L)</f>
        <v>0</v>
      </c>
      <c r="E35" s="1">
        <f>SUMIF(BDD!$A:$A,$A35,BDD!M:M)</f>
        <v>0</v>
      </c>
      <c r="F35" s="1"/>
      <c r="G35" s="1">
        <f t="shared" si="0"/>
        <v>12</v>
      </c>
    </row>
    <row r="36" spans="1:7" ht="12.75">
      <c r="A36" s="1">
        <v>1985</v>
      </c>
      <c r="B36" s="1">
        <f>SUMIF(BDD!$A:$A,$A36,BDD!J:J)</f>
        <v>9</v>
      </c>
      <c r="C36" s="1">
        <f>SUMIF(BDD!$A:$A,$A36,BDD!K:K)</f>
        <v>0</v>
      </c>
      <c r="D36" s="1">
        <f>SUMIF(BDD!$A:$A,$A36,BDD!L:L)</f>
        <v>0</v>
      </c>
      <c r="E36" s="1">
        <f>SUMIF(BDD!$A:$A,$A36,BDD!M:M)</f>
        <v>0</v>
      </c>
      <c r="F36" s="1"/>
      <c r="G36" s="1">
        <f t="shared" si="0"/>
        <v>9</v>
      </c>
    </row>
    <row r="37" spans="1:7" ht="12.75">
      <c r="A37" s="1">
        <v>1984</v>
      </c>
      <c r="B37" s="1">
        <f>SUMIF(BDD!$A:$A,$A37,BDD!J:J)</f>
        <v>15</v>
      </c>
      <c r="C37" s="1">
        <f>SUMIF(BDD!$A:$A,$A37,BDD!K:K)</f>
        <v>0</v>
      </c>
      <c r="D37" s="1">
        <f>SUMIF(BDD!$A:$A,$A37,BDD!L:L)</f>
        <v>1</v>
      </c>
      <c r="E37" s="1">
        <f>SUMIF(BDD!$A:$A,$A37,BDD!M:M)</f>
        <v>0</v>
      </c>
      <c r="F37" s="1"/>
      <c r="G37" s="1">
        <f t="shared" si="0"/>
        <v>16</v>
      </c>
    </row>
    <row r="38" spans="1:7" ht="12.75">
      <c r="A38" s="1">
        <v>1983</v>
      </c>
      <c r="B38" s="1">
        <f>SUMIF(BDD!$A:$A,$A38,BDD!J:J)</f>
        <v>7</v>
      </c>
      <c r="C38" s="1">
        <f>SUMIF(BDD!$A:$A,$A38,BDD!K:K)</f>
        <v>0</v>
      </c>
      <c r="D38" s="1">
        <f>SUMIF(BDD!$A:$A,$A38,BDD!L:L)</f>
        <v>1</v>
      </c>
      <c r="E38" s="1">
        <f>SUMIF(BDD!$A:$A,$A38,BDD!M:M)</f>
        <v>0</v>
      </c>
      <c r="F38" s="1"/>
      <c r="G38" s="1">
        <f t="shared" si="0"/>
        <v>8</v>
      </c>
    </row>
    <row r="39" spans="1:7" ht="12.75">
      <c r="A39" s="1">
        <v>1982</v>
      </c>
      <c r="B39" s="1">
        <f>SUMIF(BDD!$A:$A,$A39,BDD!J:J)</f>
        <v>9</v>
      </c>
      <c r="C39" s="1">
        <f>SUMIF(BDD!$A:$A,$A39,BDD!K:K)</f>
        <v>0</v>
      </c>
      <c r="D39" s="1">
        <f>SUMIF(BDD!$A:$A,$A39,BDD!L:L)</f>
        <v>0</v>
      </c>
      <c r="E39" s="1">
        <f>SUMIF(BDD!$A:$A,$A39,BDD!M:M)</f>
        <v>0</v>
      </c>
      <c r="F39" s="1"/>
      <c r="G39" s="1">
        <f t="shared" si="0"/>
        <v>9</v>
      </c>
    </row>
    <row r="40" spans="1:7" ht="12.75">
      <c r="A40" s="1">
        <v>1981</v>
      </c>
      <c r="B40" s="1">
        <f>SUMIF(BDD!$A:$A,$A40,BDD!J:J)</f>
        <v>0</v>
      </c>
      <c r="C40" s="1">
        <f>SUMIF(BDD!$A:$A,$A40,BDD!K:K)</f>
        <v>0</v>
      </c>
      <c r="D40" s="1">
        <f>SUMIF(BDD!$A:$A,$A40,BDD!L:L)</f>
        <v>9</v>
      </c>
      <c r="E40" s="1">
        <f>SUMIF(BDD!$A:$A,$A40,BDD!M:M)</f>
        <v>0</v>
      </c>
      <c r="F40" s="1"/>
      <c r="G40" s="1">
        <f t="shared" si="0"/>
        <v>9</v>
      </c>
    </row>
    <row r="41" spans="1:7" ht="12.75">
      <c r="A41" s="1">
        <v>1980</v>
      </c>
      <c r="B41" s="1">
        <f>SUMIF(BDD!$A:$A,$A41,BDD!J:J)</f>
        <v>0</v>
      </c>
      <c r="C41" s="1">
        <f>SUMIF(BDD!$A:$A,$A41,BDD!K:K)</f>
        <v>0</v>
      </c>
      <c r="D41" s="1">
        <f>SUMIF(BDD!$A:$A,$A41,BDD!L:L)</f>
        <v>2</v>
      </c>
      <c r="E41" s="1">
        <f>SUMIF(BDD!$A:$A,$A41,BDD!M:M)</f>
        <v>0</v>
      </c>
      <c r="F41" s="1"/>
      <c r="G41" s="1">
        <f t="shared" si="0"/>
        <v>2</v>
      </c>
    </row>
    <row r="42" spans="1:7" ht="12.75">
      <c r="A42" s="1">
        <v>1979</v>
      </c>
      <c r="B42" s="1">
        <f>SUMIF(BDD!$A:$A,$A42,BDD!J:J)</f>
        <v>0</v>
      </c>
      <c r="C42" s="1">
        <f>SUMIF(BDD!$A:$A,$A42,BDD!K:K)</f>
        <v>0</v>
      </c>
      <c r="D42" s="1">
        <f>SUMIF(BDD!$A:$A,$A42,BDD!L:L)</f>
        <v>0</v>
      </c>
      <c r="E42" s="1">
        <f>SUMIF(BDD!$A:$A,$A42,BDD!M:M)</f>
        <v>0</v>
      </c>
      <c r="F42" s="1"/>
      <c r="G42" s="1">
        <f t="shared" si="0"/>
        <v>0</v>
      </c>
    </row>
    <row r="43" spans="1:7" ht="12.75">
      <c r="A43" s="1">
        <v>1978</v>
      </c>
      <c r="B43" s="1">
        <f>SUMIF(BDD!$A:$A,$A43,BDD!J:J)</f>
        <v>0</v>
      </c>
      <c r="C43" s="1">
        <f>SUMIF(BDD!$A:$A,$A43,BDD!K:K)</f>
        <v>0</v>
      </c>
      <c r="D43" s="1">
        <f>SUMIF(BDD!$A:$A,$A43,BDD!L:L)</f>
        <v>0</v>
      </c>
      <c r="E43" s="1">
        <f>SUMIF(BDD!$A:$A,$A43,BDD!M:M)</f>
        <v>0</v>
      </c>
      <c r="F43" s="1"/>
      <c r="G43" s="1">
        <f t="shared" si="0"/>
        <v>0</v>
      </c>
    </row>
    <row r="44" spans="1:7" ht="12.75">
      <c r="A44" s="1">
        <v>1977</v>
      </c>
      <c r="B44" s="1">
        <f>SUMIF(BDD!$A:$A,$A44,BDD!J:J)</f>
        <v>0</v>
      </c>
      <c r="C44" s="1">
        <f>SUMIF(BDD!$A:$A,$A44,BDD!K:K)</f>
        <v>0</v>
      </c>
      <c r="D44" s="1">
        <f>SUMIF(BDD!$A:$A,$A44,BDD!L:L)</f>
        <v>2</v>
      </c>
      <c r="E44" s="1">
        <f>SUMIF(BDD!$A:$A,$A44,BDD!M:M)</f>
        <v>0</v>
      </c>
      <c r="F44" s="1"/>
      <c r="G44" s="1">
        <f t="shared" si="0"/>
        <v>2</v>
      </c>
    </row>
    <row r="45" spans="1:7" ht="12.75">
      <c r="A45" s="1">
        <v>1976</v>
      </c>
      <c r="B45" s="1">
        <f>SUMIF(BDD!$A:$A,$A45,BDD!J:J)</f>
        <v>0</v>
      </c>
      <c r="C45" s="1">
        <f>SUMIF(BDD!$A:$A,$A45,BDD!K:K)</f>
        <v>0</v>
      </c>
      <c r="D45" s="1">
        <f>SUMIF(BDD!$A:$A,$A45,BDD!L:L)</f>
        <v>0</v>
      </c>
      <c r="E45" s="1">
        <f>SUMIF(BDD!$A:$A,$A45,BDD!M:M)</f>
        <v>0</v>
      </c>
      <c r="F45" s="1"/>
      <c r="G45" s="1">
        <f t="shared" si="0"/>
        <v>0</v>
      </c>
    </row>
    <row r="46" spans="1:7" ht="12.75">
      <c r="A46" s="1">
        <v>1975</v>
      </c>
      <c r="B46" s="1">
        <f>SUMIF(BDD!$A:$A,$A46,BDD!J:J)</f>
        <v>0</v>
      </c>
      <c r="C46" s="1">
        <f>SUMIF(BDD!$A:$A,$A46,BDD!K:K)</f>
        <v>0</v>
      </c>
      <c r="D46" s="1">
        <f>SUMIF(BDD!$A:$A,$A46,BDD!L:L)</f>
        <v>0</v>
      </c>
      <c r="E46" s="1">
        <f>SUMIF(BDD!$A:$A,$A46,BDD!M:M)</f>
        <v>0</v>
      </c>
      <c r="F46" s="1"/>
      <c r="G46" s="1">
        <f>SUM(B46:F46)</f>
        <v>0</v>
      </c>
    </row>
    <row r="47" spans="1:7" ht="12.75">
      <c r="A47" s="1">
        <v>1974</v>
      </c>
      <c r="B47" s="1">
        <f>SUMIF(BDD!$A:$A,$A47,BDD!J:J)</f>
        <v>0</v>
      </c>
      <c r="C47" s="1">
        <f>SUMIF(BDD!$A:$A,$A47,BDD!K:K)</f>
        <v>0</v>
      </c>
      <c r="D47" s="1">
        <f>SUMIF(BDD!$A:$A,$A47,BDD!L:L)</f>
        <v>0</v>
      </c>
      <c r="E47" s="1">
        <f>SUMIF(BDD!$A:$A,$A47,BDD!M:M)</f>
        <v>0</v>
      </c>
      <c r="F47" s="1"/>
      <c r="G47" s="1">
        <f>SUM(B47:F47)</f>
        <v>0</v>
      </c>
    </row>
    <row r="48" spans="1:7" ht="12.75">
      <c r="A48" s="1">
        <v>1973</v>
      </c>
      <c r="B48" s="1">
        <f>SUMIF(BDD!$A:$A,$A48,BDD!J:J)</f>
        <v>0</v>
      </c>
      <c r="C48" s="1">
        <f>SUMIF(BDD!$A:$A,$A48,BDD!K:K)</f>
        <v>0</v>
      </c>
      <c r="D48" s="1">
        <f>SUMIF(BDD!$A:$A,$A48,BDD!L:L)</f>
        <v>0</v>
      </c>
      <c r="E48" s="1">
        <f>SUMIF(BDD!$A:$A,$A48,BDD!M:M)</f>
        <v>0</v>
      </c>
      <c r="F48" s="1"/>
      <c r="G48" s="1">
        <f>SUM(B48:F48)</f>
        <v>0</v>
      </c>
    </row>
    <row r="49" spans="1:7" ht="12.75">
      <c r="A49" s="1">
        <v>1972</v>
      </c>
      <c r="B49" s="1">
        <f>SUMIF(BDD!$A:$A,$A49,BDD!J:J)</f>
        <v>0</v>
      </c>
      <c r="C49" s="1">
        <f>SUMIF(BDD!$A:$A,$A49,BDD!K:K)</f>
        <v>0</v>
      </c>
      <c r="D49" s="1">
        <f>SUMIF(BDD!$A:$A,$A49,BDD!L:L)</f>
        <v>0</v>
      </c>
      <c r="E49" s="1">
        <f>SUMIF(BDD!$A:$A,$A49,BDD!M:M)</f>
        <v>0</v>
      </c>
      <c r="F49" s="1"/>
      <c r="G49" s="1">
        <f>SUM(B49:F49)</f>
        <v>0</v>
      </c>
    </row>
    <row r="50" spans="1:7" ht="12.75">
      <c r="A50" s="1">
        <v>1971</v>
      </c>
      <c r="B50" s="1">
        <f>SUMIF(BDD!$A:$A,$A50,BDD!J:J)</f>
        <v>0</v>
      </c>
      <c r="C50" s="1">
        <f>SUMIF(BDD!$A:$A,$A50,BDD!K:K)</f>
        <v>0</v>
      </c>
      <c r="D50" s="1">
        <f>SUMIF(BDD!$A:$A,$A50,BDD!L:L)</f>
        <v>1</v>
      </c>
      <c r="E50" s="1">
        <f>SUMIF(BDD!$A:$A,$A50,BDD!M:M)</f>
        <v>0</v>
      </c>
      <c r="F50" s="1"/>
      <c r="G50" s="1">
        <f>SUM(B50:F50)</f>
        <v>1</v>
      </c>
    </row>
    <row r="51" spans="2:7" ht="12.75">
      <c r="B51" s="1">
        <f aca="true" t="shared" si="1" ref="B51:G51">SUM(B2:B50)</f>
        <v>372</v>
      </c>
      <c r="C51" s="1">
        <f t="shared" si="1"/>
        <v>182</v>
      </c>
      <c r="D51" s="1">
        <f t="shared" si="1"/>
        <v>345</v>
      </c>
      <c r="E51" s="1">
        <f t="shared" si="1"/>
        <v>168</v>
      </c>
      <c r="F51" s="1">
        <f t="shared" si="1"/>
        <v>3</v>
      </c>
      <c r="G51" s="1">
        <f t="shared" si="1"/>
        <v>1070</v>
      </c>
    </row>
  </sheetData>
  <sheetProtection/>
  <printOptions/>
  <pageMargins left="0.75" right="0.75" top="1" bottom="1" header="0" footer="0"/>
  <pageSetup orientation="portrait" paperSize="9"/>
  <ignoredErrors>
    <ignoredError sqref="G3:G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7" sqref="A7"/>
    </sheetView>
  </sheetViews>
  <sheetFormatPr defaultColWidth="11.421875" defaultRowHeight="12.75"/>
  <sheetData>
    <row r="1" spans="1:8" ht="20.25">
      <c r="A1" s="1" t="s">
        <v>1</v>
      </c>
      <c r="B1" s="1" t="s">
        <v>8</v>
      </c>
      <c r="C1" s="1" t="s">
        <v>9</v>
      </c>
      <c r="D1" s="1" t="s">
        <v>10</v>
      </c>
      <c r="E1" s="1" t="s">
        <v>11</v>
      </c>
      <c r="F1" s="1" t="s">
        <v>332</v>
      </c>
      <c r="G1" s="1" t="s">
        <v>329</v>
      </c>
      <c r="H1" s="3" t="s">
        <v>330</v>
      </c>
    </row>
    <row r="2" spans="1:8" ht="12.75">
      <c r="A2" s="1">
        <v>1</v>
      </c>
      <c r="B2" s="1">
        <f>SUMIF(BDD!$B:$B,$A2,BDD!J:J)</f>
        <v>48</v>
      </c>
      <c r="C2" s="1">
        <f>SUMIF(BDD!$B:$B,$A2,BDD!K:K)</f>
        <v>24</v>
      </c>
      <c r="D2" s="1">
        <f>SUMIF(BDD!$B:$B,$A2,BDD!L:L)</f>
        <v>47</v>
      </c>
      <c r="E2" s="1">
        <f>SUMIF(BDD!$B:$B,$A2,BDD!M:M)</f>
        <v>20</v>
      </c>
      <c r="F2" s="1">
        <f>SUMIF(BDD!$B:$B,$A2,BDD!N:N)</f>
        <v>2</v>
      </c>
      <c r="G2" s="1">
        <f>SUM(B2:F2)</f>
        <v>141</v>
      </c>
      <c r="H2" s="7">
        <f>G2/$G$8</f>
        <v>0.1323943661971831</v>
      </c>
    </row>
    <row r="3" spans="1:8" ht="12.75">
      <c r="A3" s="1">
        <v>2</v>
      </c>
      <c r="B3" s="1">
        <f>SUMIF(BDD!$B:$B,$A3,BDD!J:J)</f>
        <v>60</v>
      </c>
      <c r="C3" s="1">
        <f>SUMIF(BDD!$B:$B,$A3,BDD!K:K)</f>
        <v>31</v>
      </c>
      <c r="D3" s="1">
        <f>SUMIF(BDD!$B:$B,$A3,BDD!L:L)</f>
        <v>54</v>
      </c>
      <c r="E3" s="1">
        <f>SUMIF(BDD!$B:$B,$A3,BDD!M:M)</f>
        <v>25</v>
      </c>
      <c r="F3" s="1">
        <f>SUMIF(BDD!$B:$B,$A3,BDD!N:N)</f>
        <v>0</v>
      </c>
      <c r="G3" s="1">
        <f aca="true" t="shared" si="0" ref="G3:G8">SUM(B3:F3)</f>
        <v>170</v>
      </c>
      <c r="H3" s="7">
        <f aca="true" t="shared" si="1" ref="H3:H8">G3/$G$8</f>
        <v>0.1596244131455399</v>
      </c>
    </row>
    <row r="4" spans="1:8" ht="12.75">
      <c r="A4" s="1">
        <v>3</v>
      </c>
      <c r="B4" s="1">
        <f>SUMIF(BDD!$B:$B,$A4,BDD!J:J)</f>
        <v>66</v>
      </c>
      <c r="C4" s="1">
        <f>SUMIF(BDD!$B:$B,$A4,BDD!K:K)</f>
        <v>26</v>
      </c>
      <c r="D4" s="1">
        <f>SUMIF(BDD!$B:$B,$A4,BDD!L:L)</f>
        <v>55</v>
      </c>
      <c r="E4" s="1">
        <f>SUMIF(BDD!$B:$B,$A4,BDD!M:M)</f>
        <v>25</v>
      </c>
      <c r="F4" s="1">
        <f>SUMIF(BDD!$B:$B,$A4,BDD!N:N)</f>
        <v>1</v>
      </c>
      <c r="G4" s="1">
        <f t="shared" si="0"/>
        <v>173</v>
      </c>
      <c r="H4" s="7">
        <f t="shared" si="1"/>
        <v>0.1624413145539906</v>
      </c>
    </row>
    <row r="5" spans="1:8" ht="12.75">
      <c r="A5" s="1">
        <v>4</v>
      </c>
      <c r="B5" s="1">
        <f>SUMIF(BDD!$B:$B,$A5,BDD!J:J)</f>
        <v>73</v>
      </c>
      <c r="C5" s="1">
        <f>SUMIF(BDD!$B:$B,$A5,BDD!K:K)</f>
        <v>34</v>
      </c>
      <c r="D5" s="1">
        <f>SUMIF(BDD!$B:$B,$A5,BDD!L:L)</f>
        <v>64</v>
      </c>
      <c r="E5" s="1">
        <f>SUMIF(BDD!$B:$B,$A5,BDD!M:M)</f>
        <v>31</v>
      </c>
      <c r="F5" s="1">
        <f>SUMIF(BDD!$B:$B,$A5,BDD!N:N)</f>
        <v>0</v>
      </c>
      <c r="G5" s="1">
        <f t="shared" si="0"/>
        <v>202</v>
      </c>
      <c r="H5" s="7">
        <f t="shared" si="1"/>
        <v>0.18967136150234742</v>
      </c>
    </row>
    <row r="6" spans="1:8" ht="12.75">
      <c r="A6" s="1">
        <v>5</v>
      </c>
      <c r="B6" s="1">
        <f>SUMIF(BDD!$B:$B,$A6,BDD!J:J)</f>
        <v>65</v>
      </c>
      <c r="C6" s="1">
        <f>SUMIF(BDD!$B:$B,$A6,BDD!K:K)</f>
        <v>32</v>
      </c>
      <c r="D6" s="1">
        <f>SUMIF(BDD!$B:$B,$A6,BDD!L:L)</f>
        <v>58</v>
      </c>
      <c r="E6" s="1">
        <f>SUMIF(BDD!$B:$B,$A6,BDD!M:M)</f>
        <v>30</v>
      </c>
      <c r="F6" s="1">
        <f>SUMIF(BDD!$B:$B,$A6,BDD!N:N)</f>
        <v>0</v>
      </c>
      <c r="G6" s="1">
        <f t="shared" si="0"/>
        <v>185</v>
      </c>
      <c r="H6" s="7">
        <f t="shared" si="1"/>
        <v>0.17370892018779344</v>
      </c>
    </row>
    <row r="7" spans="1:8" ht="12.75">
      <c r="A7" s="1">
        <v>6</v>
      </c>
      <c r="B7" s="1">
        <f>SUMIF(BDD!$B:$B,$A7,BDD!J:J)</f>
        <v>57</v>
      </c>
      <c r="C7" s="1">
        <f>SUMIF(BDD!$B:$B,$A7,BDD!K:K)</f>
        <v>35</v>
      </c>
      <c r="D7" s="1">
        <f>SUMIF(BDD!$B:$B,$A7,BDD!L:L)</f>
        <v>65</v>
      </c>
      <c r="E7" s="1">
        <f>SUMIF(BDD!$B:$B,$A7,BDD!M:M)</f>
        <v>37</v>
      </c>
      <c r="F7" s="1">
        <f>SUMIF(BDD!$B:$B,$A7,BDD!N:N)</f>
        <v>0</v>
      </c>
      <c r="G7" s="1">
        <f t="shared" si="0"/>
        <v>194</v>
      </c>
      <c r="H7" s="7">
        <f t="shared" si="1"/>
        <v>0.18215962441314554</v>
      </c>
    </row>
    <row r="8" spans="1:8" ht="12.75">
      <c r="A8" s="1" t="s">
        <v>329</v>
      </c>
      <c r="B8" s="1">
        <f>SUM(B2:B7)</f>
        <v>369</v>
      </c>
      <c r="C8" s="1">
        <f>SUM(C2:C7)</f>
        <v>182</v>
      </c>
      <c r="D8" s="1">
        <f>SUM(D2:D7)</f>
        <v>343</v>
      </c>
      <c r="E8" s="1">
        <f>SUM(E2:E7)</f>
        <v>168</v>
      </c>
      <c r="F8" s="1">
        <f>SUM(F2:F7)</f>
        <v>3</v>
      </c>
      <c r="G8" s="1">
        <f t="shared" si="0"/>
        <v>1065</v>
      </c>
      <c r="H8" s="7">
        <f t="shared" si="1"/>
        <v>1</v>
      </c>
    </row>
    <row r="9" ht="12.75">
      <c r="G9" s="14"/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90"/>
  <sheetViews>
    <sheetView zoomScalePageLayoutView="0" workbookViewId="0" topLeftCell="A144">
      <selection activeCell="A160" sqref="A160"/>
    </sheetView>
  </sheetViews>
  <sheetFormatPr defaultColWidth="11.421875" defaultRowHeight="12.75"/>
  <cols>
    <col min="1" max="1" width="58.00390625" style="0" bestFit="1" customWidth="1"/>
  </cols>
  <sheetData>
    <row r="1" spans="1:8" ht="20.25">
      <c r="A1" s="16" t="s">
        <v>4</v>
      </c>
      <c r="B1" s="16" t="s">
        <v>8</v>
      </c>
      <c r="C1" s="16" t="s">
        <v>9</v>
      </c>
      <c r="D1" s="16" t="s">
        <v>10</v>
      </c>
      <c r="E1" s="16" t="s">
        <v>11</v>
      </c>
      <c r="F1" s="16" t="s">
        <v>332</v>
      </c>
      <c r="G1" s="16" t="s">
        <v>1010</v>
      </c>
      <c r="H1" s="16" t="s">
        <v>329</v>
      </c>
    </row>
    <row r="2" spans="1:8" ht="12.75">
      <c r="A2" s="1" t="s">
        <v>82</v>
      </c>
      <c r="B2" s="1">
        <f>SUMIF(BDD!$E:$E,$A2,BDD!J:J)</f>
        <v>3</v>
      </c>
      <c r="C2" s="1">
        <f>SUMIF(BDD!$E:$E,$A2,BDD!K:K)</f>
        <v>3</v>
      </c>
      <c r="D2" s="1">
        <f>SUMIF(BDD!$E:$E,$A2,BDD!L:L)</f>
        <v>5</v>
      </c>
      <c r="E2" s="1">
        <f>SUMIF(BDD!$E:$E,$A2,BDD!M:M)</f>
        <v>4</v>
      </c>
      <c r="F2" s="1">
        <f>SUMIF(BDD!$E:$E,$A2,BDD!N:N)</f>
        <v>0</v>
      </c>
      <c r="G2" s="1">
        <f>COUNTIF(BDD!E:E,A2)</f>
        <v>5</v>
      </c>
      <c r="H2" s="1">
        <f aca="true" t="shared" si="0" ref="H2:H65">SUM(B2:F2)</f>
        <v>15</v>
      </c>
    </row>
    <row r="3" spans="1:8" ht="12.75">
      <c r="A3" s="1" t="s">
        <v>60</v>
      </c>
      <c r="B3" s="1">
        <f>SUMIF(BDD!$E:$E,$A3,BDD!J:J)</f>
        <v>6</v>
      </c>
      <c r="C3" s="1">
        <f>SUMIF(BDD!$E:$E,$A3,BDD!K:K)</f>
        <v>3</v>
      </c>
      <c r="D3" s="1">
        <f>SUMIF(BDD!$E:$E,$A3,BDD!L:L)</f>
        <v>4</v>
      </c>
      <c r="E3" s="1">
        <f>SUMIF(BDD!$E:$E,$A3,BDD!M:M)</f>
        <v>2</v>
      </c>
      <c r="F3" s="1">
        <f>SUMIF(BDD!$E:$E,$A3,BDD!N:N)</f>
        <v>0</v>
      </c>
      <c r="G3" s="1">
        <f>COUNTIF(BDD!E:E,A3)</f>
        <v>8</v>
      </c>
      <c r="H3" s="1">
        <f t="shared" si="0"/>
        <v>15</v>
      </c>
    </row>
    <row r="4" spans="1:8" ht="12.75">
      <c r="A4" s="1" t="s">
        <v>86</v>
      </c>
      <c r="B4" s="1">
        <f>SUMIF(BDD!$E:$E,$A4,BDD!J:J)</f>
        <v>5</v>
      </c>
      <c r="C4" s="1">
        <f>SUMIF(BDD!$E:$E,$A4,BDD!K:K)</f>
        <v>3</v>
      </c>
      <c r="D4" s="1">
        <f>SUMIF(BDD!$E:$E,$A4,BDD!L:L)</f>
        <v>4</v>
      </c>
      <c r="E4" s="1">
        <f>SUMIF(BDD!$E:$E,$A4,BDD!M:M)</f>
        <v>2</v>
      </c>
      <c r="F4" s="1">
        <f>SUMIF(BDD!$E:$E,$A4,BDD!N:N)</f>
        <v>0</v>
      </c>
      <c r="G4" s="1">
        <f>COUNTIF(BDD!E:E,A4)</f>
        <v>11</v>
      </c>
      <c r="H4" s="1">
        <f t="shared" si="0"/>
        <v>14</v>
      </c>
    </row>
    <row r="5" spans="1:8" ht="12.75">
      <c r="A5" s="1" t="s">
        <v>65</v>
      </c>
      <c r="B5" s="1">
        <f>SUMIF(BDD!$E:$E,$A5,BDD!J:J)</f>
        <v>2</v>
      </c>
      <c r="C5" s="1">
        <f>SUMIF(BDD!$E:$E,$A5,BDD!K:K)</f>
        <v>2</v>
      </c>
      <c r="D5" s="1">
        <f>SUMIF(BDD!$E:$E,$A5,BDD!L:L)</f>
        <v>5</v>
      </c>
      <c r="E5" s="1">
        <f>SUMIF(BDD!$E:$E,$A5,BDD!M:M)</f>
        <v>5</v>
      </c>
      <c r="F5" s="1">
        <f>SUMIF(BDD!$E:$E,$A5,BDD!N:N)</f>
        <v>0</v>
      </c>
      <c r="G5" s="1">
        <f>COUNTIF(BDD!E:E,A5)</f>
        <v>7</v>
      </c>
      <c r="H5" s="1">
        <f t="shared" si="0"/>
        <v>14</v>
      </c>
    </row>
    <row r="6" spans="1:8" ht="12.75">
      <c r="A6" s="1" t="s">
        <v>36</v>
      </c>
      <c r="B6" s="1">
        <f>SUMIF(BDD!$E:$E,$A6,BDD!J:J)</f>
        <v>3</v>
      </c>
      <c r="C6" s="1">
        <f>SUMIF(BDD!$E:$E,$A6,BDD!K:K)</f>
        <v>2</v>
      </c>
      <c r="D6" s="1">
        <f>SUMIF(BDD!$E:$E,$A6,BDD!L:L)</f>
        <v>7</v>
      </c>
      <c r="E6" s="1">
        <f>SUMIF(BDD!$E:$E,$A6,BDD!M:M)</f>
        <v>1</v>
      </c>
      <c r="F6" s="1">
        <f>SUMIF(BDD!$E:$E,$A6,BDD!N:N)</f>
        <v>0</v>
      </c>
      <c r="G6" s="1">
        <f>COUNTIF(BDD!E:E,A6)</f>
        <v>10</v>
      </c>
      <c r="H6" s="1">
        <f t="shared" si="0"/>
        <v>13</v>
      </c>
    </row>
    <row r="7" spans="1:8" ht="12.75">
      <c r="A7" s="1" t="s">
        <v>115</v>
      </c>
      <c r="B7" s="1">
        <f>SUMIF(BDD!$E:$E,$A7,BDD!J:J)</f>
        <v>4</v>
      </c>
      <c r="C7" s="1">
        <f>SUMIF(BDD!$E:$E,$A7,BDD!K:K)</f>
        <v>3</v>
      </c>
      <c r="D7" s="1">
        <f>SUMIF(BDD!$E:$E,$A7,BDD!L:L)</f>
        <v>4</v>
      </c>
      <c r="E7" s="1">
        <f>SUMIF(BDD!$E:$E,$A7,BDD!M:M)</f>
        <v>2</v>
      </c>
      <c r="F7" s="1">
        <f>SUMIF(BDD!$E:$E,$A7,BDD!N:N)</f>
        <v>0</v>
      </c>
      <c r="G7" s="1">
        <f>COUNTIF(BDD!E:E,A7)</f>
        <v>4</v>
      </c>
      <c r="H7" s="1">
        <f t="shared" si="0"/>
        <v>13</v>
      </c>
    </row>
    <row r="8" spans="1:8" ht="12.75">
      <c r="A8" s="1" t="s">
        <v>30</v>
      </c>
      <c r="B8" s="1">
        <f>SUMIF(BDD!$E:$E,$A8,BDD!J:J)</f>
        <v>3</v>
      </c>
      <c r="C8" s="1">
        <f>SUMIF(BDD!$E:$E,$A8,BDD!K:K)</f>
        <v>3</v>
      </c>
      <c r="D8" s="1">
        <f>SUMIF(BDD!$E:$E,$A8,BDD!L:L)</f>
        <v>5</v>
      </c>
      <c r="E8" s="1">
        <f>SUMIF(BDD!$E:$E,$A8,BDD!M:M)</f>
        <v>2</v>
      </c>
      <c r="F8" s="1">
        <f>SUMIF(BDD!$E:$E,$A8,BDD!N:N)</f>
        <v>0</v>
      </c>
      <c r="G8" s="1">
        <f>COUNTIF(BDD!E:E,A8)</f>
        <v>6</v>
      </c>
      <c r="H8" s="1">
        <f t="shared" si="0"/>
        <v>13</v>
      </c>
    </row>
    <row r="9" spans="1:8" ht="12.75">
      <c r="A9" s="1" t="s">
        <v>78</v>
      </c>
      <c r="B9" s="1">
        <f>SUMIF(BDD!$E:$E,$A9,BDD!J:J)</f>
        <v>2</v>
      </c>
      <c r="C9" s="1">
        <f>SUMIF(BDD!$E:$E,$A9,BDD!K:K)</f>
        <v>2</v>
      </c>
      <c r="D9" s="1">
        <f>SUMIF(BDD!$E:$E,$A9,BDD!L:L)</f>
        <v>5</v>
      </c>
      <c r="E9" s="1">
        <f>SUMIF(BDD!$E:$E,$A9,BDD!M:M)</f>
        <v>2</v>
      </c>
      <c r="F9" s="1">
        <f>SUMIF(BDD!$E:$E,$A9,BDD!N:N)</f>
        <v>0</v>
      </c>
      <c r="G9" s="1">
        <f>COUNTIF(BDD!E:E,A9)</f>
        <v>6</v>
      </c>
      <c r="H9" s="1">
        <f t="shared" si="0"/>
        <v>11</v>
      </c>
    </row>
    <row r="10" spans="1:8" ht="12.75">
      <c r="A10" s="1" t="s">
        <v>51</v>
      </c>
      <c r="B10" s="1">
        <f>SUMIF(BDD!$E:$E,$A10,BDD!J:J)</f>
        <v>3</v>
      </c>
      <c r="C10" s="1">
        <f>SUMIF(BDD!$E:$E,$A10,BDD!K:K)</f>
        <v>2</v>
      </c>
      <c r="D10" s="1">
        <f>SUMIF(BDD!$E:$E,$A10,BDD!L:L)</f>
        <v>3</v>
      </c>
      <c r="E10" s="1">
        <f>SUMIF(BDD!$E:$E,$A10,BDD!M:M)</f>
        <v>2</v>
      </c>
      <c r="F10" s="1">
        <f>SUMIF(BDD!$E:$E,$A10,BDD!N:N)</f>
        <v>0</v>
      </c>
      <c r="G10" s="1">
        <f>COUNTIF(BDD!E:E,A10)</f>
        <v>9</v>
      </c>
      <c r="H10" s="1">
        <f t="shared" si="0"/>
        <v>10</v>
      </c>
    </row>
    <row r="11" spans="1:8" ht="12.75">
      <c r="A11" s="1" t="s">
        <v>83</v>
      </c>
      <c r="B11" s="1">
        <f>SUMIF(BDD!$E:$E,$A11,BDD!J:J)</f>
        <v>3</v>
      </c>
      <c r="C11" s="1">
        <f>SUMIF(BDD!$E:$E,$A11,BDD!K:K)</f>
        <v>3</v>
      </c>
      <c r="D11" s="1">
        <f>SUMIF(BDD!$E:$E,$A11,BDD!L:L)</f>
        <v>3</v>
      </c>
      <c r="E11" s="1">
        <f>SUMIF(BDD!$E:$E,$A11,BDD!M:M)</f>
        <v>1</v>
      </c>
      <c r="F11" s="1">
        <f>SUMIF(BDD!$E:$E,$A11,BDD!N:N)</f>
        <v>0</v>
      </c>
      <c r="G11" s="1">
        <f>COUNTIF(BDD!E:E,A11)</f>
        <v>3</v>
      </c>
      <c r="H11" s="1">
        <f t="shared" si="0"/>
        <v>10</v>
      </c>
    </row>
    <row r="12" spans="1:8" ht="12.75">
      <c r="A12" s="1" t="s">
        <v>147</v>
      </c>
      <c r="B12" s="1">
        <f>SUMIF(BDD!$E:$E,$A12,BDD!J:J)</f>
        <v>3</v>
      </c>
      <c r="C12" s="1">
        <f>SUMIF(BDD!$E:$E,$A12,BDD!K:K)</f>
        <v>2</v>
      </c>
      <c r="D12" s="1">
        <f>SUMIF(BDD!$E:$E,$A12,BDD!L:L)</f>
        <v>3</v>
      </c>
      <c r="E12" s="1">
        <f>SUMIF(BDD!$E:$E,$A12,BDD!M:M)</f>
        <v>2</v>
      </c>
      <c r="F12" s="1">
        <f>SUMIF(BDD!$E:$E,$A12,BDD!N:N)</f>
        <v>0</v>
      </c>
      <c r="G12" s="1">
        <f>COUNTIF(BDD!E:E,A12)</f>
        <v>7</v>
      </c>
      <c r="H12" s="1">
        <f t="shared" si="0"/>
        <v>10</v>
      </c>
    </row>
    <row r="13" spans="1:8" ht="12.75">
      <c r="A13" s="1" t="s">
        <v>24</v>
      </c>
      <c r="B13" s="1">
        <f>SUMIF(BDD!$E:$E,$A13,BDD!J:J)</f>
        <v>2</v>
      </c>
      <c r="C13" s="1">
        <f>SUMIF(BDD!$E:$E,$A13,BDD!K:K)</f>
        <v>2</v>
      </c>
      <c r="D13" s="1">
        <f>SUMIF(BDD!$E:$E,$A13,BDD!L:L)</f>
        <v>3</v>
      </c>
      <c r="E13" s="1">
        <f>SUMIF(BDD!$E:$E,$A13,BDD!M:M)</f>
        <v>2</v>
      </c>
      <c r="F13" s="1">
        <f>SUMIF(BDD!$E:$E,$A13,BDD!N:N)</f>
        <v>0</v>
      </c>
      <c r="G13" s="1">
        <f>COUNTIF(BDD!E:E,A13)</f>
        <v>3</v>
      </c>
      <c r="H13" s="1">
        <f t="shared" si="0"/>
        <v>9</v>
      </c>
    </row>
    <row r="14" spans="1:8" ht="12.75">
      <c r="A14" s="1" t="s">
        <v>59</v>
      </c>
      <c r="B14" s="1">
        <f>SUMIF(BDD!$E:$E,$A14,BDD!J:J)</f>
        <v>2</v>
      </c>
      <c r="C14" s="1">
        <f>SUMIF(BDD!$E:$E,$A14,BDD!K:K)</f>
        <v>2</v>
      </c>
      <c r="D14" s="1">
        <f>SUMIF(BDD!$E:$E,$A14,BDD!L:L)</f>
        <v>3</v>
      </c>
      <c r="E14" s="1">
        <f>SUMIF(BDD!$E:$E,$A14,BDD!M:M)</f>
        <v>2</v>
      </c>
      <c r="F14" s="1">
        <f>SUMIF(BDD!$E:$E,$A14,BDD!N:N)</f>
        <v>0</v>
      </c>
      <c r="G14" s="1">
        <f>COUNTIF(BDD!E:E,A14)</f>
        <v>3</v>
      </c>
      <c r="H14" s="1">
        <f t="shared" si="0"/>
        <v>9</v>
      </c>
    </row>
    <row r="15" spans="1:8" ht="12.75">
      <c r="A15" s="1" t="s">
        <v>121</v>
      </c>
      <c r="B15" s="1">
        <f>SUMIF(BDD!$E:$E,$A15,BDD!J:J)</f>
        <v>3</v>
      </c>
      <c r="C15" s="1">
        <f>SUMIF(BDD!$E:$E,$A15,BDD!K:K)</f>
        <v>2</v>
      </c>
      <c r="D15" s="1">
        <f>SUMIF(BDD!$E:$E,$A15,BDD!L:L)</f>
        <v>3</v>
      </c>
      <c r="E15" s="1">
        <f>SUMIF(BDD!$E:$E,$A15,BDD!M:M)</f>
        <v>1</v>
      </c>
      <c r="F15" s="1">
        <f>SUMIF(BDD!$E:$E,$A15,BDD!N:N)</f>
        <v>0</v>
      </c>
      <c r="G15" s="1">
        <f>COUNTIF(BDD!E:E,A15)</f>
        <v>5</v>
      </c>
      <c r="H15" s="1">
        <f t="shared" si="0"/>
        <v>9</v>
      </c>
    </row>
    <row r="16" spans="1:8" ht="12.75">
      <c r="A16" s="1" t="s">
        <v>155</v>
      </c>
      <c r="B16" s="1">
        <f>SUMIF(BDD!$E:$E,$A16,BDD!J:J)</f>
        <v>3</v>
      </c>
      <c r="C16" s="1">
        <f>SUMIF(BDD!$E:$E,$A16,BDD!K:K)</f>
        <v>2</v>
      </c>
      <c r="D16" s="1">
        <f>SUMIF(BDD!$E:$E,$A16,BDD!L:L)</f>
        <v>2</v>
      </c>
      <c r="E16" s="1">
        <f>SUMIF(BDD!$E:$E,$A16,BDD!M:M)</f>
        <v>2</v>
      </c>
      <c r="F16" s="1">
        <f>SUMIF(BDD!$E:$E,$A16,BDD!N:N)</f>
        <v>0</v>
      </c>
      <c r="G16" s="1">
        <f>COUNTIF(BDD!E:E,A16)</f>
        <v>4</v>
      </c>
      <c r="H16" s="1">
        <f t="shared" si="0"/>
        <v>9</v>
      </c>
    </row>
    <row r="17" spans="1:8" ht="12.75">
      <c r="A17" s="1" t="s">
        <v>85</v>
      </c>
      <c r="B17" s="1">
        <f>SUMIF(BDD!$E:$E,$A17,BDD!J:J)</f>
        <v>2</v>
      </c>
      <c r="C17" s="1">
        <f>SUMIF(BDD!$E:$E,$A17,BDD!K:K)</f>
        <v>2</v>
      </c>
      <c r="D17" s="1">
        <f>SUMIF(BDD!$E:$E,$A17,BDD!L:L)</f>
        <v>3</v>
      </c>
      <c r="E17" s="1">
        <f>SUMIF(BDD!$E:$E,$A17,BDD!M:M)</f>
        <v>2</v>
      </c>
      <c r="F17" s="1">
        <f>SUMIF(BDD!$E:$E,$A17,BDD!N:N)</f>
        <v>0</v>
      </c>
      <c r="G17" s="1">
        <f>COUNTIF(BDD!E:E,A17)</f>
        <v>3</v>
      </c>
      <c r="H17" s="1">
        <f t="shared" si="0"/>
        <v>9</v>
      </c>
    </row>
    <row r="18" spans="1:8" ht="12.75">
      <c r="A18" s="1" t="s">
        <v>120</v>
      </c>
      <c r="B18" s="1">
        <f>SUMIF(BDD!$E:$E,$A18,BDD!J:J)</f>
        <v>2</v>
      </c>
      <c r="C18" s="1">
        <f>SUMIF(BDD!$E:$E,$A18,BDD!K:K)</f>
        <v>2</v>
      </c>
      <c r="D18" s="1">
        <f>SUMIF(BDD!$E:$E,$A18,BDD!L:L)</f>
        <v>4</v>
      </c>
      <c r="E18" s="1">
        <f>SUMIF(BDD!$E:$E,$A18,BDD!M:M)</f>
        <v>1</v>
      </c>
      <c r="F18" s="1">
        <f>SUMIF(BDD!$E:$E,$A18,BDD!N:N)</f>
        <v>0</v>
      </c>
      <c r="G18" s="1">
        <f>COUNTIF(BDD!E:E,A18)</f>
        <v>5</v>
      </c>
      <c r="H18" s="1">
        <f t="shared" si="0"/>
        <v>9</v>
      </c>
    </row>
    <row r="19" spans="1:8" ht="12.75">
      <c r="A19" s="1" t="s">
        <v>104</v>
      </c>
      <c r="B19" s="1">
        <f>SUMIF(BDD!$E:$E,$A19,BDD!J:J)</f>
        <v>2</v>
      </c>
      <c r="C19" s="1">
        <f>SUMIF(BDD!$E:$E,$A19,BDD!K:K)</f>
        <v>2</v>
      </c>
      <c r="D19" s="1">
        <f>SUMIF(BDD!$E:$E,$A19,BDD!L:L)</f>
        <v>3</v>
      </c>
      <c r="E19" s="1">
        <f>SUMIF(BDD!$E:$E,$A19,BDD!M:M)</f>
        <v>2</v>
      </c>
      <c r="F19" s="1">
        <f>SUMIF(BDD!$E:$E,$A19,BDD!N:N)</f>
        <v>0</v>
      </c>
      <c r="G19" s="1">
        <f>COUNTIF(BDD!E:E,A19)</f>
        <v>3</v>
      </c>
      <c r="H19" s="1">
        <f t="shared" si="0"/>
        <v>9</v>
      </c>
    </row>
    <row r="20" spans="1:8" ht="12.75">
      <c r="A20" s="1" t="s">
        <v>48</v>
      </c>
      <c r="B20" s="1">
        <f>SUMIF(BDD!$E:$E,$A20,BDD!J:J)</f>
        <v>1</v>
      </c>
      <c r="C20" s="1">
        <f>SUMIF(BDD!$E:$E,$A20,BDD!K:K)</f>
        <v>1</v>
      </c>
      <c r="D20" s="1">
        <f>SUMIF(BDD!$E:$E,$A20,BDD!L:L)</f>
        <v>3</v>
      </c>
      <c r="E20" s="1">
        <f>SUMIF(BDD!$E:$E,$A20,BDD!M:M)</f>
        <v>3</v>
      </c>
      <c r="F20" s="1">
        <f>SUMIF(BDD!$E:$E,$A20,BDD!N:N)</f>
        <v>0</v>
      </c>
      <c r="G20" s="1">
        <f>COUNTIF(BDD!E:E,A20)</f>
        <v>4</v>
      </c>
      <c r="H20" s="1">
        <f t="shared" si="0"/>
        <v>8</v>
      </c>
    </row>
    <row r="21" spans="1:8" ht="12.75">
      <c r="A21" s="1" t="s">
        <v>70</v>
      </c>
      <c r="B21" s="1">
        <f>SUMIF(BDD!$E:$E,$A21,BDD!J:J)</f>
        <v>2</v>
      </c>
      <c r="C21" s="1">
        <f>SUMIF(BDD!$E:$E,$A21,BDD!K:K)</f>
        <v>2</v>
      </c>
      <c r="D21" s="1">
        <f>SUMIF(BDD!$E:$E,$A21,BDD!L:L)</f>
        <v>3</v>
      </c>
      <c r="E21" s="1">
        <f>SUMIF(BDD!$E:$E,$A21,BDD!M:M)</f>
        <v>1</v>
      </c>
      <c r="F21" s="1">
        <f>SUMIF(BDD!$E:$E,$A21,BDD!N:N)</f>
        <v>0</v>
      </c>
      <c r="G21" s="1">
        <f>COUNTIF(BDD!E:E,A21)</f>
        <v>3</v>
      </c>
      <c r="H21" s="1">
        <f t="shared" si="0"/>
        <v>8</v>
      </c>
    </row>
    <row r="22" spans="1:8" ht="12.75">
      <c r="A22" s="1" t="s">
        <v>17</v>
      </c>
      <c r="B22" s="1">
        <f>SUMIF(BDD!$E:$E,$A22,BDD!J:J)</f>
        <v>2</v>
      </c>
      <c r="C22" s="1">
        <f>SUMIF(BDD!$E:$E,$A22,BDD!K:K)</f>
        <v>1</v>
      </c>
      <c r="D22" s="1">
        <f>SUMIF(BDD!$E:$E,$A22,BDD!L:L)</f>
        <v>4</v>
      </c>
      <c r="E22" s="1">
        <f>SUMIF(BDD!$E:$E,$A22,BDD!M:M)</f>
        <v>1</v>
      </c>
      <c r="F22" s="1">
        <f>SUMIF(BDD!$E:$E,$A22,BDD!N:N)</f>
        <v>0</v>
      </c>
      <c r="G22" s="1">
        <f>COUNTIF(BDD!E:E,A22)</f>
        <v>7</v>
      </c>
      <c r="H22" s="1">
        <f t="shared" si="0"/>
        <v>8</v>
      </c>
    </row>
    <row r="23" spans="1:8" ht="12.75">
      <c r="A23" s="1" t="s">
        <v>58</v>
      </c>
      <c r="B23" s="1">
        <f>SUMIF(BDD!$E:$E,$A23,BDD!J:J)</f>
        <v>2</v>
      </c>
      <c r="C23" s="1">
        <f>SUMIF(BDD!$E:$E,$A23,BDD!K:K)</f>
        <v>2</v>
      </c>
      <c r="D23" s="1">
        <f>SUMIF(BDD!$E:$E,$A23,BDD!L:L)</f>
        <v>3</v>
      </c>
      <c r="E23" s="1">
        <f>SUMIF(BDD!$E:$E,$A23,BDD!M:M)</f>
        <v>1</v>
      </c>
      <c r="F23" s="1">
        <f>SUMIF(BDD!$E:$E,$A23,BDD!N:N)</f>
        <v>0</v>
      </c>
      <c r="G23" s="1">
        <f>COUNTIF(BDD!E:E,A23)</f>
        <v>3</v>
      </c>
      <c r="H23" s="1">
        <f t="shared" si="0"/>
        <v>8</v>
      </c>
    </row>
    <row r="24" spans="1:8" ht="12.75">
      <c r="A24" s="1" t="s">
        <v>194</v>
      </c>
      <c r="B24" s="1">
        <f>SUMIF(BDD!$E:$E,$A24,BDD!J:J)</f>
        <v>3</v>
      </c>
      <c r="C24" s="1">
        <f>SUMIF(BDD!$E:$E,$A24,BDD!K:K)</f>
        <v>0</v>
      </c>
      <c r="D24" s="1">
        <f>SUMIF(BDD!$E:$E,$A24,BDD!L:L)</f>
        <v>5</v>
      </c>
      <c r="E24" s="1">
        <f>SUMIF(BDD!$E:$E,$A24,BDD!M:M)</f>
        <v>0</v>
      </c>
      <c r="F24" s="1">
        <f>SUMIF(BDD!$E:$E,$A24,BDD!N:N)</f>
        <v>0</v>
      </c>
      <c r="G24" s="1">
        <f>COUNTIF(BDD!E:E,A24)</f>
        <v>11</v>
      </c>
      <c r="H24" s="1">
        <f t="shared" si="0"/>
        <v>8</v>
      </c>
    </row>
    <row r="25" spans="1:8" ht="12.75">
      <c r="A25" s="1" t="s">
        <v>117</v>
      </c>
      <c r="B25" s="1">
        <f>SUMIF(BDD!$E:$E,$A25,BDD!J:J)</f>
        <v>2</v>
      </c>
      <c r="C25" s="1">
        <f>SUMIF(BDD!$E:$E,$A25,BDD!K:K)</f>
        <v>2</v>
      </c>
      <c r="D25" s="1">
        <f>SUMIF(BDD!$E:$E,$A25,BDD!L:L)</f>
        <v>3</v>
      </c>
      <c r="E25" s="1">
        <f>SUMIF(BDD!$E:$E,$A25,BDD!M:M)</f>
        <v>1</v>
      </c>
      <c r="F25" s="1">
        <f>SUMIF(BDD!$E:$E,$A25,BDD!N:N)</f>
        <v>0</v>
      </c>
      <c r="G25" s="1">
        <f>COUNTIF(BDD!E:E,A25)</f>
        <v>7</v>
      </c>
      <c r="H25" s="1">
        <f t="shared" si="0"/>
        <v>8</v>
      </c>
    </row>
    <row r="26" spans="1:8" ht="12.75">
      <c r="A26" s="1" t="s">
        <v>171</v>
      </c>
      <c r="B26" s="1">
        <f>SUMIF(BDD!$E:$E,$A26,BDD!J:J)</f>
        <v>3</v>
      </c>
      <c r="C26" s="1">
        <f>SUMIF(BDD!$E:$E,$A26,BDD!K:K)</f>
        <v>2</v>
      </c>
      <c r="D26" s="1">
        <f>SUMIF(BDD!$E:$E,$A26,BDD!L:L)</f>
        <v>2</v>
      </c>
      <c r="E26" s="1">
        <f>SUMIF(BDD!$E:$E,$A26,BDD!M:M)</f>
        <v>1</v>
      </c>
      <c r="F26" s="1">
        <f>SUMIF(BDD!$E:$E,$A26,BDD!N:N)</f>
        <v>0</v>
      </c>
      <c r="G26" s="1">
        <f>COUNTIF(BDD!E:E,A26)</f>
        <v>3</v>
      </c>
      <c r="H26" s="1">
        <f t="shared" si="0"/>
        <v>8</v>
      </c>
    </row>
    <row r="27" spans="1:8" ht="12.75">
      <c r="A27" s="1" t="s">
        <v>143</v>
      </c>
      <c r="B27" s="1">
        <f>SUMIF(BDD!$E:$E,$A27,BDD!J:J)</f>
        <v>4</v>
      </c>
      <c r="C27" s="1">
        <f>SUMIF(BDD!$E:$E,$A27,BDD!K:K)</f>
        <v>1</v>
      </c>
      <c r="D27" s="1">
        <f>SUMIF(BDD!$E:$E,$A27,BDD!L:L)</f>
        <v>2</v>
      </c>
      <c r="E27" s="1">
        <f>SUMIF(BDD!$E:$E,$A27,BDD!M:M)</f>
        <v>0</v>
      </c>
      <c r="F27" s="1">
        <f>SUMIF(BDD!$E:$E,$A27,BDD!N:N)</f>
        <v>0</v>
      </c>
      <c r="G27" s="1">
        <f>COUNTIF(BDD!E:E,A27)</f>
        <v>6</v>
      </c>
      <c r="H27" s="1">
        <f t="shared" si="0"/>
        <v>7</v>
      </c>
    </row>
    <row r="28" spans="1:8" ht="12.75">
      <c r="A28" s="1" t="s">
        <v>160</v>
      </c>
      <c r="B28" s="1">
        <f>SUMIF(BDD!$E:$E,$A28,BDD!J:J)</f>
        <v>2</v>
      </c>
      <c r="C28" s="1">
        <f>SUMIF(BDD!$E:$E,$A28,BDD!K:K)</f>
        <v>2</v>
      </c>
      <c r="D28" s="1">
        <f>SUMIF(BDD!$E:$E,$A28,BDD!L:L)</f>
        <v>2</v>
      </c>
      <c r="E28" s="1">
        <f>SUMIF(BDD!$E:$E,$A28,BDD!M:M)</f>
        <v>1</v>
      </c>
      <c r="F28" s="1">
        <f>SUMIF(BDD!$E:$E,$A28,BDD!N:N)</f>
        <v>0</v>
      </c>
      <c r="G28" s="1">
        <f>COUNTIF(BDD!E:E,A28)</f>
        <v>2</v>
      </c>
      <c r="H28" s="1">
        <f t="shared" si="0"/>
        <v>7</v>
      </c>
    </row>
    <row r="29" spans="1:8" ht="12.75">
      <c r="A29" s="1" t="s">
        <v>113</v>
      </c>
      <c r="B29" s="1">
        <f>SUMIF(BDD!$E:$E,$A29,BDD!J:J)</f>
        <v>2</v>
      </c>
      <c r="C29" s="1">
        <f>SUMIF(BDD!$E:$E,$A29,BDD!K:K)</f>
        <v>2</v>
      </c>
      <c r="D29" s="1">
        <f>SUMIF(BDD!$E:$E,$A29,BDD!L:L)</f>
        <v>2</v>
      </c>
      <c r="E29" s="1">
        <f>SUMIF(BDD!$E:$E,$A29,BDD!M:M)</f>
        <v>1</v>
      </c>
      <c r="F29" s="1">
        <f>SUMIF(BDD!$E:$E,$A29,BDD!N:N)</f>
        <v>0</v>
      </c>
      <c r="G29" s="1">
        <f>COUNTIF(BDD!E:E,A29)</f>
        <v>3</v>
      </c>
      <c r="H29" s="1">
        <f t="shared" si="0"/>
        <v>7</v>
      </c>
    </row>
    <row r="30" spans="1:8" ht="12.75">
      <c r="A30" s="1" t="s">
        <v>119</v>
      </c>
      <c r="B30" s="1">
        <f>SUMIF(BDD!$E:$E,$A30,BDD!J:J)</f>
        <v>3</v>
      </c>
      <c r="C30" s="1">
        <f>SUMIF(BDD!$E:$E,$A30,BDD!K:K)</f>
        <v>3</v>
      </c>
      <c r="D30" s="1">
        <f>SUMIF(BDD!$E:$E,$A30,BDD!L:L)</f>
        <v>1</v>
      </c>
      <c r="E30" s="1">
        <f>SUMIF(BDD!$E:$E,$A30,BDD!M:M)</f>
        <v>0</v>
      </c>
      <c r="F30" s="1">
        <f>SUMIF(BDD!$E:$E,$A30,BDD!N:N)</f>
        <v>0</v>
      </c>
      <c r="G30" s="1">
        <f>COUNTIF(BDD!E:E,A30)</f>
        <v>4</v>
      </c>
      <c r="H30" s="1">
        <f t="shared" si="0"/>
        <v>7</v>
      </c>
    </row>
    <row r="31" spans="1:8" ht="12.75">
      <c r="A31" s="1" t="s">
        <v>21</v>
      </c>
      <c r="B31" s="1">
        <f>SUMIF(BDD!$E:$E,$A31,BDD!J:J)</f>
        <v>2</v>
      </c>
      <c r="C31" s="1">
        <f>SUMIF(BDD!$E:$E,$A31,BDD!K:K)</f>
        <v>1</v>
      </c>
      <c r="D31" s="1">
        <f>SUMIF(BDD!$E:$E,$A31,BDD!L:L)</f>
        <v>3</v>
      </c>
      <c r="E31" s="1">
        <f>SUMIF(BDD!$E:$E,$A31,BDD!M:M)</f>
        <v>1</v>
      </c>
      <c r="F31" s="1">
        <f>SUMIF(BDD!$E:$E,$A31,BDD!N:N)</f>
        <v>0</v>
      </c>
      <c r="G31" s="1">
        <f>COUNTIF(BDD!E:E,A31)</f>
        <v>7</v>
      </c>
      <c r="H31" s="1">
        <f t="shared" si="0"/>
        <v>7</v>
      </c>
    </row>
    <row r="32" spans="1:8" ht="12.75">
      <c r="A32" s="1" t="s">
        <v>133</v>
      </c>
      <c r="B32" s="1">
        <f>SUMIF(BDD!$E:$E,$A32,BDD!J:J)</f>
        <v>1</v>
      </c>
      <c r="C32" s="1">
        <f>SUMIF(BDD!$E:$E,$A32,BDD!K:K)</f>
        <v>1</v>
      </c>
      <c r="D32" s="1">
        <f>SUMIF(BDD!$E:$E,$A32,BDD!L:L)</f>
        <v>3</v>
      </c>
      <c r="E32" s="1">
        <f>SUMIF(BDD!$E:$E,$A32,BDD!M:M)</f>
        <v>1</v>
      </c>
      <c r="F32" s="1">
        <f>SUMIF(BDD!$E:$E,$A32,BDD!N:N)</f>
        <v>0</v>
      </c>
      <c r="G32" s="1">
        <f>COUNTIF(BDD!E:E,A32)</f>
        <v>3</v>
      </c>
      <c r="H32" s="1">
        <f t="shared" si="0"/>
        <v>6</v>
      </c>
    </row>
    <row r="33" spans="1:8" ht="12.75">
      <c r="A33" s="1" t="s">
        <v>417</v>
      </c>
      <c r="B33" s="1">
        <f>SUMIF(BDD!$E:$E,$A33,BDD!J:J)</f>
        <v>1</v>
      </c>
      <c r="C33" s="1">
        <f>SUMIF(BDD!$E:$E,$A33,BDD!K:K)</f>
        <v>1</v>
      </c>
      <c r="D33" s="1">
        <f>SUMIF(BDD!$E:$E,$A33,BDD!L:L)</f>
        <v>2</v>
      </c>
      <c r="E33" s="1">
        <f>SUMIF(BDD!$E:$E,$A33,BDD!M:M)</f>
        <v>2</v>
      </c>
      <c r="F33" s="1">
        <f>SUMIF(BDD!$E:$E,$A33,BDD!N:N)</f>
        <v>0</v>
      </c>
      <c r="G33" s="1">
        <f>COUNTIF(BDD!E:E,A33)</f>
        <v>3</v>
      </c>
      <c r="H33" s="1">
        <f t="shared" si="0"/>
        <v>6</v>
      </c>
    </row>
    <row r="34" spans="1:8" ht="12.75">
      <c r="A34" s="1" t="s">
        <v>129</v>
      </c>
      <c r="B34" s="1">
        <f>SUMIF(BDD!$E:$E,$A34,BDD!J:J)</f>
        <v>2</v>
      </c>
      <c r="C34" s="1">
        <f>SUMIF(BDD!$E:$E,$A34,BDD!K:K)</f>
        <v>2</v>
      </c>
      <c r="D34" s="1">
        <f>SUMIF(BDD!$E:$E,$A34,BDD!L:L)</f>
        <v>2</v>
      </c>
      <c r="E34" s="1">
        <f>SUMIF(BDD!$E:$E,$A34,BDD!M:M)</f>
        <v>0</v>
      </c>
      <c r="F34" s="1">
        <f>SUMIF(BDD!$E:$E,$A34,BDD!N:N)</f>
        <v>0</v>
      </c>
      <c r="G34" s="1">
        <f>COUNTIF(BDD!E:E,A34)</f>
        <v>2</v>
      </c>
      <c r="H34" s="1">
        <f t="shared" si="0"/>
        <v>6</v>
      </c>
    </row>
    <row r="35" spans="1:8" ht="12.75">
      <c r="A35" s="1" t="s">
        <v>154</v>
      </c>
      <c r="B35" s="1">
        <f>SUMIF(BDD!$E:$E,$A35,BDD!J:J)</f>
        <v>3</v>
      </c>
      <c r="C35" s="1">
        <f>SUMIF(BDD!$E:$E,$A35,BDD!K:K)</f>
        <v>2</v>
      </c>
      <c r="D35" s="1">
        <f>SUMIF(BDD!$E:$E,$A35,BDD!L:L)</f>
        <v>1</v>
      </c>
      <c r="E35" s="1">
        <f>SUMIF(BDD!$E:$E,$A35,BDD!M:M)</f>
        <v>0</v>
      </c>
      <c r="F35" s="1">
        <f>SUMIF(BDD!$E:$E,$A35,BDD!N:N)</f>
        <v>0</v>
      </c>
      <c r="G35" s="1">
        <f>COUNTIF(BDD!E:E,A35)</f>
        <v>4</v>
      </c>
      <c r="H35" s="1">
        <f t="shared" si="0"/>
        <v>6</v>
      </c>
    </row>
    <row r="36" spans="1:8" ht="12.75">
      <c r="A36" s="1" t="s">
        <v>210</v>
      </c>
      <c r="B36" s="1">
        <f>SUMIF(BDD!$E:$E,$A36,BDD!J:J)</f>
        <v>3</v>
      </c>
      <c r="C36" s="1">
        <f>SUMIF(BDD!$E:$E,$A36,BDD!K:K)</f>
        <v>0</v>
      </c>
      <c r="D36" s="1">
        <f>SUMIF(BDD!$E:$E,$A36,BDD!L:L)</f>
        <v>2</v>
      </c>
      <c r="E36" s="1">
        <f>SUMIF(BDD!$E:$E,$A36,BDD!M:M)</f>
        <v>1</v>
      </c>
      <c r="F36" s="1">
        <f>SUMIF(BDD!$E:$E,$A36,BDD!N:N)</f>
        <v>0</v>
      </c>
      <c r="G36" s="1">
        <f>COUNTIF(BDD!E:E,A36)</f>
        <v>9</v>
      </c>
      <c r="H36" s="1">
        <f t="shared" si="0"/>
        <v>6</v>
      </c>
    </row>
    <row r="37" spans="1:8" ht="12.75">
      <c r="A37" s="1" t="s">
        <v>207</v>
      </c>
      <c r="B37" s="1">
        <f>SUMIF(BDD!$E:$E,$A37,BDD!J:J)</f>
        <v>2</v>
      </c>
      <c r="C37" s="1">
        <f>SUMIF(BDD!$E:$E,$A37,BDD!K:K)</f>
        <v>1</v>
      </c>
      <c r="D37" s="1">
        <f>SUMIF(BDD!$E:$E,$A37,BDD!L:L)</f>
        <v>2</v>
      </c>
      <c r="E37" s="1">
        <f>SUMIF(BDD!$E:$E,$A37,BDD!M:M)</f>
        <v>1</v>
      </c>
      <c r="F37" s="1">
        <f>SUMIF(BDD!$E:$E,$A37,BDD!N:N)</f>
        <v>0</v>
      </c>
      <c r="G37" s="1">
        <f>COUNTIF(BDD!E:E,A37)</f>
        <v>5</v>
      </c>
      <c r="H37" s="1">
        <f t="shared" si="0"/>
        <v>6</v>
      </c>
    </row>
    <row r="38" spans="1:8" ht="12.75">
      <c r="A38" s="1" t="s">
        <v>608</v>
      </c>
      <c r="B38" s="1">
        <f>SUMIF(BDD!$E:$E,$A38,BDD!J:J)</f>
        <v>1</v>
      </c>
      <c r="C38" s="1">
        <f>SUMIF(BDD!$E:$E,$A38,BDD!K:K)</f>
        <v>1</v>
      </c>
      <c r="D38" s="1">
        <f>SUMIF(BDD!$E:$E,$A38,BDD!L:L)</f>
        <v>2</v>
      </c>
      <c r="E38" s="1">
        <f>SUMIF(BDD!$E:$E,$A38,BDD!M:M)</f>
        <v>2</v>
      </c>
      <c r="F38" s="1">
        <f>SUMIF(BDD!$E:$E,$A38,BDD!N:N)</f>
        <v>0</v>
      </c>
      <c r="G38" s="1">
        <f>COUNTIF(BDD!E:E,A38)</f>
        <v>2</v>
      </c>
      <c r="H38" s="1">
        <f t="shared" si="0"/>
        <v>6</v>
      </c>
    </row>
    <row r="39" spans="1:8" ht="12.75">
      <c r="A39" s="1" t="s">
        <v>132</v>
      </c>
      <c r="B39" s="1">
        <f>SUMIF(BDD!$E:$E,$A39,BDD!J:J)</f>
        <v>2</v>
      </c>
      <c r="C39" s="1">
        <f>SUMIF(BDD!$E:$E,$A39,BDD!K:K)</f>
        <v>2</v>
      </c>
      <c r="D39" s="1">
        <f>SUMIF(BDD!$E:$E,$A39,BDD!L:L)</f>
        <v>2</v>
      </c>
      <c r="E39" s="1">
        <f>SUMIF(BDD!$E:$E,$A39,BDD!M:M)</f>
        <v>0</v>
      </c>
      <c r="F39" s="1">
        <f>SUMIF(BDD!$E:$E,$A39,BDD!N:N)</f>
        <v>0</v>
      </c>
      <c r="G39" s="1">
        <f>COUNTIF(BDD!E:E,A39)</f>
        <v>3</v>
      </c>
      <c r="H39" s="1">
        <f t="shared" si="0"/>
        <v>6</v>
      </c>
    </row>
    <row r="40" spans="1:8" ht="12.75">
      <c r="A40" s="1" t="s">
        <v>602</v>
      </c>
      <c r="B40" s="1">
        <f>SUMIF(BDD!$E:$E,$A40,BDD!J:J)</f>
        <v>1</v>
      </c>
      <c r="C40" s="1">
        <f>SUMIF(BDD!$E:$E,$A40,BDD!K:K)</f>
        <v>1</v>
      </c>
      <c r="D40" s="1">
        <f>SUMIF(BDD!$E:$E,$A40,BDD!L:L)</f>
        <v>2</v>
      </c>
      <c r="E40" s="1">
        <f>SUMIF(BDD!$E:$E,$A40,BDD!M:M)</f>
        <v>2</v>
      </c>
      <c r="F40" s="1">
        <f>SUMIF(BDD!$E:$E,$A40,BDD!N:N)</f>
        <v>0</v>
      </c>
      <c r="G40" s="1">
        <f>COUNTIF(BDD!E:E,A40)</f>
        <v>2</v>
      </c>
      <c r="H40" s="1">
        <f t="shared" si="0"/>
        <v>6</v>
      </c>
    </row>
    <row r="41" spans="1:8" ht="12.75">
      <c r="A41" s="1" t="s">
        <v>315</v>
      </c>
      <c r="B41" s="1">
        <f>SUMIF(BDD!$E:$E,$A41,BDD!J:J)</f>
        <v>3</v>
      </c>
      <c r="C41" s="1">
        <f>SUMIF(BDD!$E:$E,$A41,BDD!K:K)</f>
        <v>1</v>
      </c>
      <c r="D41" s="1">
        <f>SUMIF(BDD!$E:$E,$A41,BDD!L:L)</f>
        <v>1</v>
      </c>
      <c r="E41" s="1">
        <f>SUMIF(BDD!$E:$E,$A41,BDD!M:M)</f>
        <v>1</v>
      </c>
      <c r="F41" s="1">
        <f>SUMIF(BDD!$E:$E,$A41,BDD!N:N)</f>
        <v>0</v>
      </c>
      <c r="G41" s="1">
        <f>COUNTIF(BDD!E:E,A41)</f>
        <v>5</v>
      </c>
      <c r="H41" s="1">
        <f t="shared" si="0"/>
        <v>6</v>
      </c>
    </row>
    <row r="42" spans="1:8" ht="12.75">
      <c r="A42" s="1" t="s">
        <v>73</v>
      </c>
      <c r="B42" s="1">
        <f>SUMIF(BDD!$E:$E,$A42,BDD!J:J)</f>
        <v>3</v>
      </c>
      <c r="C42" s="1">
        <f>SUMIF(BDD!$E:$E,$A42,BDD!K:K)</f>
        <v>2</v>
      </c>
      <c r="D42" s="1">
        <f>SUMIF(BDD!$E:$E,$A42,BDD!L:L)</f>
        <v>1</v>
      </c>
      <c r="E42" s="1">
        <f>SUMIF(BDD!$E:$E,$A42,BDD!M:M)</f>
        <v>0</v>
      </c>
      <c r="F42" s="1">
        <f>SUMIF(BDD!$E:$E,$A42,BDD!N:N)</f>
        <v>0</v>
      </c>
      <c r="G42" s="1">
        <f>COUNTIF(BDD!E:E,A42)</f>
        <v>3</v>
      </c>
      <c r="H42" s="1">
        <f t="shared" si="0"/>
        <v>6</v>
      </c>
    </row>
    <row r="43" spans="1:8" ht="12.75">
      <c r="A43" s="1" t="s">
        <v>64</v>
      </c>
      <c r="B43" s="1">
        <f>SUMIF(BDD!$E:$E,$A43,BDD!J:J)</f>
        <v>2</v>
      </c>
      <c r="C43" s="1">
        <f>SUMIF(BDD!$E:$E,$A43,BDD!K:K)</f>
        <v>2</v>
      </c>
      <c r="D43" s="1">
        <f>SUMIF(BDD!$E:$E,$A43,BDD!L:L)</f>
        <v>2</v>
      </c>
      <c r="E43" s="1">
        <f>SUMIF(BDD!$E:$E,$A43,BDD!M:M)</f>
        <v>0</v>
      </c>
      <c r="F43" s="1">
        <f>SUMIF(BDD!$E:$E,$A43,BDD!N:N)</f>
        <v>0</v>
      </c>
      <c r="G43" s="1">
        <f>COUNTIF(BDD!E:E,A43)</f>
        <v>2</v>
      </c>
      <c r="H43" s="1">
        <f t="shared" si="0"/>
        <v>6</v>
      </c>
    </row>
    <row r="44" spans="1:8" ht="12.75">
      <c r="A44" s="1" t="s">
        <v>109</v>
      </c>
      <c r="B44" s="1">
        <f>SUMIF(BDD!$E:$E,$A44,BDD!J:J)</f>
        <v>2</v>
      </c>
      <c r="C44" s="1">
        <f>SUMIF(BDD!$E:$E,$A44,BDD!K:K)</f>
        <v>2</v>
      </c>
      <c r="D44" s="1">
        <f>SUMIF(BDD!$E:$E,$A44,BDD!L:L)</f>
        <v>1</v>
      </c>
      <c r="E44" s="1">
        <f>SUMIF(BDD!$E:$E,$A44,BDD!M:M)</f>
        <v>1</v>
      </c>
      <c r="F44" s="1">
        <f>SUMIF(BDD!$E:$E,$A44,BDD!N:N)</f>
        <v>0</v>
      </c>
      <c r="G44" s="1">
        <f>COUNTIF(BDD!E:E,A44)</f>
        <v>2</v>
      </c>
      <c r="H44" s="1">
        <f t="shared" si="0"/>
        <v>6</v>
      </c>
    </row>
    <row r="45" spans="1:8" ht="12.75">
      <c r="A45" s="1" t="s">
        <v>46</v>
      </c>
      <c r="B45" s="1">
        <f>SUMIF(BDD!$E:$E,$A45,BDD!J:J)</f>
        <v>3</v>
      </c>
      <c r="C45" s="1">
        <f>SUMIF(BDD!$E:$E,$A45,BDD!K:K)</f>
        <v>1</v>
      </c>
      <c r="D45" s="1">
        <f>SUMIF(BDD!$E:$E,$A45,BDD!L:L)</f>
        <v>1</v>
      </c>
      <c r="E45" s="1">
        <f>SUMIF(BDD!$E:$E,$A45,BDD!M:M)</f>
        <v>1</v>
      </c>
      <c r="F45" s="1">
        <f>SUMIF(BDD!$E:$E,$A45,BDD!N:N)</f>
        <v>0</v>
      </c>
      <c r="G45" s="1">
        <f>COUNTIF(BDD!E:E,A45)</f>
        <v>3</v>
      </c>
      <c r="H45" s="1">
        <f t="shared" si="0"/>
        <v>6</v>
      </c>
    </row>
    <row r="46" spans="1:8" ht="12.75">
      <c r="A46" s="1" t="s">
        <v>248</v>
      </c>
      <c r="B46" s="1">
        <f>SUMIF(BDD!$E:$E,$A46,BDD!J:J)</f>
        <v>3</v>
      </c>
      <c r="C46" s="1">
        <f>SUMIF(BDD!$E:$E,$A46,BDD!K:K)</f>
        <v>0</v>
      </c>
      <c r="D46" s="1">
        <f>SUMIF(BDD!$E:$E,$A46,BDD!L:L)</f>
        <v>1</v>
      </c>
      <c r="E46" s="1">
        <f>SUMIF(BDD!$E:$E,$A46,BDD!M:M)</f>
        <v>1</v>
      </c>
      <c r="F46" s="1">
        <f>SUMIF(BDD!$E:$E,$A46,BDD!N:N)</f>
        <v>1</v>
      </c>
      <c r="G46" s="1">
        <f>COUNTIF(BDD!E:E,A46)</f>
        <v>7</v>
      </c>
      <c r="H46" s="1">
        <f t="shared" si="0"/>
        <v>6</v>
      </c>
    </row>
    <row r="47" spans="1:8" ht="12.75">
      <c r="A47" s="1" t="s">
        <v>196</v>
      </c>
      <c r="B47" s="1">
        <f>SUMIF(BDD!$E:$E,$A47,BDD!J:J)</f>
        <v>2</v>
      </c>
      <c r="C47" s="1">
        <f>SUMIF(BDD!$E:$E,$A47,BDD!K:K)</f>
        <v>0</v>
      </c>
      <c r="D47" s="1">
        <f>SUMIF(BDD!$E:$E,$A47,BDD!L:L)</f>
        <v>3</v>
      </c>
      <c r="E47" s="1">
        <f>SUMIF(BDD!$E:$E,$A47,BDD!M:M)</f>
        <v>1</v>
      </c>
      <c r="F47" s="1">
        <f>SUMIF(BDD!$E:$E,$A47,BDD!N:N)</f>
        <v>0</v>
      </c>
      <c r="G47" s="1">
        <f>COUNTIF(BDD!E:E,A47)</f>
        <v>7</v>
      </c>
      <c r="H47" s="1">
        <f t="shared" si="0"/>
        <v>6</v>
      </c>
    </row>
    <row r="48" spans="1:8" ht="12.75">
      <c r="A48" s="1" t="s">
        <v>347</v>
      </c>
      <c r="B48" s="1">
        <f>SUMIF(BDD!$E:$E,$A48,BDD!J:J)</f>
        <v>1</v>
      </c>
      <c r="C48" s="1">
        <f>SUMIF(BDD!$E:$E,$A48,BDD!K:K)</f>
        <v>1</v>
      </c>
      <c r="D48" s="1">
        <f>SUMIF(BDD!$E:$E,$A48,BDD!L:L)</f>
        <v>2</v>
      </c>
      <c r="E48" s="1">
        <f>SUMIF(BDD!$E:$E,$A48,BDD!M:M)</f>
        <v>2</v>
      </c>
      <c r="F48" s="1">
        <f>SUMIF(BDD!$E:$E,$A48,BDD!N:N)</f>
        <v>0</v>
      </c>
      <c r="G48" s="1">
        <f>COUNTIF(BDD!E:E,A48)</f>
        <v>2</v>
      </c>
      <c r="H48" s="1">
        <f t="shared" si="0"/>
        <v>6</v>
      </c>
    </row>
    <row r="49" spans="1:8" ht="12.75">
      <c r="A49" s="1" t="s">
        <v>291</v>
      </c>
      <c r="B49" s="1">
        <f>SUMIF(BDD!$E:$E,$A49,BDD!J:J)</f>
        <v>3</v>
      </c>
      <c r="C49" s="1">
        <f>SUMIF(BDD!$E:$E,$A49,BDD!K:K)</f>
        <v>1</v>
      </c>
      <c r="D49" s="1">
        <f>SUMIF(BDD!$E:$E,$A49,BDD!L:L)</f>
        <v>1</v>
      </c>
      <c r="E49" s="1">
        <f>SUMIF(BDD!$E:$E,$A49,BDD!M:M)</f>
        <v>1</v>
      </c>
      <c r="F49" s="1">
        <f>SUMIF(BDD!$E:$E,$A49,BDD!N:N)</f>
        <v>0</v>
      </c>
      <c r="G49" s="1">
        <f>COUNTIF(BDD!E:E,A49)</f>
        <v>5</v>
      </c>
      <c r="H49" s="1">
        <f t="shared" si="0"/>
        <v>6</v>
      </c>
    </row>
    <row r="50" spans="1:8" ht="12.75">
      <c r="A50" s="1" t="s">
        <v>208</v>
      </c>
      <c r="B50" s="1">
        <f>SUMIF(BDD!$E:$E,$A50,BDD!J:J)</f>
        <v>2</v>
      </c>
      <c r="C50" s="1">
        <f>SUMIF(BDD!$E:$E,$A50,BDD!K:K)</f>
        <v>2</v>
      </c>
      <c r="D50" s="1">
        <f>SUMIF(BDD!$E:$E,$A50,BDD!L:L)</f>
        <v>2</v>
      </c>
      <c r="E50" s="1">
        <f>SUMIF(BDD!$E:$E,$A50,BDD!M:M)</f>
        <v>0</v>
      </c>
      <c r="F50" s="1">
        <f>SUMIF(BDD!$E:$E,$A50,BDD!N:N)</f>
        <v>0</v>
      </c>
      <c r="G50" s="1">
        <f>COUNTIF(BDD!E:E,A50)</f>
        <v>3</v>
      </c>
      <c r="H50" s="1">
        <f t="shared" si="0"/>
        <v>6</v>
      </c>
    </row>
    <row r="51" spans="1:8" ht="12.75">
      <c r="A51" s="1" t="s">
        <v>337</v>
      </c>
      <c r="B51" s="1">
        <f>SUMIF(BDD!$E:$E,$A51,BDD!J:J)</f>
        <v>1</v>
      </c>
      <c r="C51" s="1">
        <f>SUMIF(BDD!$E:$E,$A51,BDD!K:K)</f>
        <v>1</v>
      </c>
      <c r="D51" s="1">
        <f>SUMIF(BDD!$E:$E,$A51,BDD!L:L)</f>
        <v>2</v>
      </c>
      <c r="E51" s="1">
        <f>SUMIF(BDD!$E:$E,$A51,BDD!M:M)</f>
        <v>2</v>
      </c>
      <c r="F51" s="1">
        <f>SUMIF(BDD!$E:$E,$A51,BDD!N:N)</f>
        <v>0</v>
      </c>
      <c r="G51" s="1">
        <f>COUNTIF(BDD!E:E,A51)</f>
        <v>2</v>
      </c>
      <c r="H51" s="1">
        <f t="shared" si="0"/>
        <v>6</v>
      </c>
    </row>
    <row r="52" spans="1:8" ht="12.75">
      <c r="A52" s="1" t="s">
        <v>169</v>
      </c>
      <c r="B52" s="1">
        <f>SUMIF(BDD!$E:$E,$A52,BDD!J:J)</f>
        <v>1</v>
      </c>
      <c r="C52" s="1">
        <f>SUMIF(BDD!$E:$E,$A52,BDD!K:K)</f>
        <v>1</v>
      </c>
      <c r="D52" s="1">
        <f>SUMIF(BDD!$E:$E,$A52,BDD!L:L)</f>
        <v>2</v>
      </c>
      <c r="E52" s="1">
        <f>SUMIF(BDD!$E:$E,$A52,BDD!M:M)</f>
        <v>2</v>
      </c>
      <c r="F52" s="1">
        <f>SUMIF(BDD!$E:$E,$A52,BDD!N:N)</f>
        <v>0</v>
      </c>
      <c r="G52" s="1">
        <f>COUNTIF(BDD!E:E,A52)</f>
        <v>4</v>
      </c>
      <c r="H52" s="1">
        <f t="shared" si="0"/>
        <v>6</v>
      </c>
    </row>
    <row r="53" spans="1:8" ht="12.75">
      <c r="A53" s="1" t="s">
        <v>103</v>
      </c>
      <c r="B53" s="1">
        <f>SUMIF(BDD!$E:$E,$A53,BDD!J:J)</f>
        <v>3</v>
      </c>
      <c r="C53" s="1">
        <f>SUMIF(BDD!$E:$E,$A53,BDD!K:K)</f>
        <v>1</v>
      </c>
      <c r="D53" s="1">
        <f>SUMIF(BDD!$E:$E,$A53,BDD!L:L)</f>
        <v>1</v>
      </c>
      <c r="E53" s="1">
        <f>SUMIF(BDD!$E:$E,$A53,BDD!M:M)</f>
        <v>0</v>
      </c>
      <c r="F53" s="1">
        <f>SUMIF(BDD!$E:$E,$A53,BDD!N:N)</f>
        <v>0</v>
      </c>
      <c r="G53" s="1">
        <f>COUNTIF(BDD!E:E,A53)</f>
        <v>5</v>
      </c>
      <c r="H53" s="1">
        <f t="shared" si="0"/>
        <v>5</v>
      </c>
    </row>
    <row r="54" spans="1:8" ht="12.75">
      <c r="A54" s="1" t="s">
        <v>233</v>
      </c>
      <c r="B54" s="1">
        <f>SUMIF(BDD!$E:$E,$A54,BDD!J:J)</f>
        <v>1</v>
      </c>
      <c r="C54" s="1">
        <f>SUMIF(BDD!$E:$E,$A54,BDD!K:K)</f>
        <v>1</v>
      </c>
      <c r="D54" s="1">
        <f>SUMIF(BDD!$E:$E,$A54,BDD!L:L)</f>
        <v>2</v>
      </c>
      <c r="E54" s="1">
        <f>SUMIF(BDD!$E:$E,$A54,BDD!M:M)</f>
        <v>1</v>
      </c>
      <c r="F54" s="1">
        <f>SUMIF(BDD!$E:$E,$A54,BDD!N:N)</f>
        <v>0</v>
      </c>
      <c r="G54" s="1">
        <f>COUNTIF(BDD!E:E,A54)</f>
        <v>2</v>
      </c>
      <c r="H54" s="1">
        <f t="shared" si="0"/>
        <v>5</v>
      </c>
    </row>
    <row r="55" spans="1:8" ht="12.75">
      <c r="A55" s="1" t="s">
        <v>125</v>
      </c>
      <c r="B55" s="1">
        <f>SUMIF(BDD!$E:$E,$A55,BDD!J:J)</f>
        <v>2</v>
      </c>
      <c r="C55" s="1">
        <f>SUMIF(BDD!$E:$E,$A55,BDD!K:K)</f>
        <v>1</v>
      </c>
      <c r="D55" s="1">
        <f>SUMIF(BDD!$E:$E,$A55,BDD!L:L)</f>
        <v>1</v>
      </c>
      <c r="E55" s="1">
        <f>SUMIF(BDD!$E:$E,$A55,BDD!M:M)</f>
        <v>1</v>
      </c>
      <c r="F55" s="1">
        <f>SUMIF(BDD!$E:$E,$A55,BDD!N:N)</f>
        <v>0</v>
      </c>
      <c r="G55" s="1">
        <f>COUNTIF(BDD!E:E,A55)</f>
        <v>6</v>
      </c>
      <c r="H55" s="1">
        <f t="shared" si="0"/>
        <v>5</v>
      </c>
    </row>
    <row r="56" spans="1:8" ht="12.75">
      <c r="A56" s="1" t="s">
        <v>122</v>
      </c>
      <c r="B56" s="1">
        <f>SUMIF(BDD!$E:$E,$A56,BDD!J:J)</f>
        <v>3</v>
      </c>
      <c r="C56" s="1">
        <f>SUMIF(BDD!$E:$E,$A56,BDD!K:K)</f>
        <v>1</v>
      </c>
      <c r="D56" s="1">
        <f>SUMIF(BDD!$E:$E,$A56,BDD!L:L)</f>
        <v>1</v>
      </c>
      <c r="E56" s="1">
        <f>SUMIF(BDD!$E:$E,$A56,BDD!M:M)</f>
        <v>0</v>
      </c>
      <c r="F56" s="1">
        <f>SUMIF(BDD!$E:$E,$A56,BDD!N:N)</f>
        <v>0</v>
      </c>
      <c r="G56" s="1">
        <f>COUNTIF(BDD!E:E,A56)</f>
        <v>4</v>
      </c>
      <c r="H56" s="1">
        <f t="shared" si="0"/>
        <v>5</v>
      </c>
    </row>
    <row r="57" spans="1:8" ht="12.75">
      <c r="A57" s="1" t="s">
        <v>243</v>
      </c>
      <c r="B57" s="1">
        <f>SUMIF(BDD!$E:$E,$A57,BDD!J:J)</f>
        <v>1</v>
      </c>
      <c r="C57" s="1">
        <f>SUMIF(BDD!$E:$E,$A57,BDD!K:K)</f>
        <v>0</v>
      </c>
      <c r="D57" s="1">
        <f>SUMIF(BDD!$E:$E,$A57,BDD!L:L)</f>
        <v>4</v>
      </c>
      <c r="E57" s="1">
        <f>SUMIF(BDD!$E:$E,$A57,BDD!M:M)</f>
        <v>0</v>
      </c>
      <c r="F57" s="1">
        <f>SUMIF(BDD!$E:$E,$A57,BDD!N:N)</f>
        <v>0</v>
      </c>
      <c r="G57" s="1">
        <f>COUNTIF(BDD!E:E,A57)</f>
        <v>9</v>
      </c>
      <c r="H57" s="1">
        <f t="shared" si="0"/>
        <v>5</v>
      </c>
    </row>
    <row r="58" spans="1:8" ht="12.75">
      <c r="A58" s="1" t="s">
        <v>164</v>
      </c>
      <c r="B58" s="1">
        <f>SUMIF(BDD!$E:$E,$A58,BDD!J:J)</f>
        <v>2</v>
      </c>
      <c r="C58" s="1">
        <f>SUMIF(BDD!$E:$E,$A58,BDD!K:K)</f>
        <v>1</v>
      </c>
      <c r="D58" s="1">
        <f>SUMIF(BDD!$E:$E,$A58,BDD!L:L)</f>
        <v>1</v>
      </c>
      <c r="E58" s="1">
        <f>SUMIF(BDD!$E:$E,$A58,BDD!M:M)</f>
        <v>1</v>
      </c>
      <c r="F58" s="1">
        <f>SUMIF(BDD!$E:$E,$A58,BDD!N:N)</f>
        <v>0</v>
      </c>
      <c r="G58" s="1">
        <f>COUNTIF(BDD!E:E,A58)</f>
        <v>5</v>
      </c>
      <c r="H58" s="1">
        <f t="shared" si="0"/>
        <v>5</v>
      </c>
    </row>
    <row r="59" spans="1:8" ht="12.75">
      <c r="A59" s="1" t="s">
        <v>105</v>
      </c>
      <c r="B59" s="1">
        <f>SUMIF(BDD!$E:$E,$A59,BDD!J:J)</f>
        <v>2</v>
      </c>
      <c r="C59" s="1">
        <f>SUMIF(BDD!$E:$E,$A59,BDD!K:K)</f>
        <v>2</v>
      </c>
      <c r="D59" s="1">
        <f>SUMIF(BDD!$E:$E,$A59,BDD!L:L)</f>
        <v>1</v>
      </c>
      <c r="E59" s="1">
        <f>SUMIF(BDD!$E:$E,$A59,BDD!M:M)</f>
        <v>0</v>
      </c>
      <c r="F59" s="1">
        <f>SUMIF(BDD!$E:$E,$A59,BDD!N:N)</f>
        <v>0</v>
      </c>
      <c r="G59" s="1">
        <f>COUNTIF(BDD!E:E,A59)</f>
        <v>2</v>
      </c>
      <c r="H59" s="1">
        <f t="shared" si="0"/>
        <v>5</v>
      </c>
    </row>
    <row r="60" spans="1:8" ht="12.75">
      <c r="A60" s="1" t="s">
        <v>139</v>
      </c>
      <c r="B60" s="1">
        <f>SUMIF(BDD!$E:$E,$A60,BDD!J:J)</f>
        <v>2</v>
      </c>
      <c r="C60" s="1">
        <f>SUMIF(BDD!$E:$E,$A60,BDD!K:K)</f>
        <v>1</v>
      </c>
      <c r="D60" s="1">
        <f>SUMIF(BDD!$E:$E,$A60,BDD!L:L)</f>
        <v>1</v>
      </c>
      <c r="E60" s="1">
        <f>SUMIF(BDD!$E:$E,$A60,BDD!M:M)</f>
        <v>1</v>
      </c>
      <c r="F60" s="1">
        <f>SUMIF(BDD!$E:$E,$A60,BDD!N:N)</f>
        <v>0</v>
      </c>
      <c r="G60" s="1">
        <f>COUNTIF(BDD!E:E,A60)</f>
        <v>2</v>
      </c>
      <c r="H60" s="1">
        <f t="shared" si="0"/>
        <v>5</v>
      </c>
    </row>
    <row r="61" spans="1:8" ht="12.75">
      <c r="A61" s="1" t="s">
        <v>601</v>
      </c>
      <c r="B61" s="1">
        <f>SUMIF(BDD!$E:$E,$A61,BDD!J:J)</f>
        <v>1</v>
      </c>
      <c r="C61" s="1">
        <f>SUMIF(BDD!$E:$E,$A61,BDD!K:K)</f>
        <v>1</v>
      </c>
      <c r="D61" s="1">
        <f>SUMIF(BDD!$E:$E,$A61,BDD!L:L)</f>
        <v>2</v>
      </c>
      <c r="E61" s="1">
        <f>SUMIF(BDD!$E:$E,$A61,BDD!M:M)</f>
        <v>1</v>
      </c>
      <c r="F61" s="1">
        <f>SUMIF(BDD!$E:$E,$A61,BDD!N:N)</f>
        <v>0</v>
      </c>
      <c r="G61" s="1">
        <f>COUNTIF(BDD!E:E,A61)</f>
        <v>2</v>
      </c>
      <c r="H61" s="1">
        <f t="shared" si="0"/>
        <v>5</v>
      </c>
    </row>
    <row r="62" spans="1:8" ht="12.75">
      <c r="A62" s="1" t="s">
        <v>178</v>
      </c>
      <c r="B62" s="1">
        <f>SUMIF(BDD!$E:$E,$A62,BDD!J:J)</f>
        <v>2</v>
      </c>
      <c r="C62" s="1">
        <f>SUMIF(BDD!$E:$E,$A62,BDD!K:K)</f>
        <v>1</v>
      </c>
      <c r="D62" s="1">
        <f>SUMIF(BDD!$E:$E,$A62,BDD!L:L)</f>
        <v>1</v>
      </c>
      <c r="E62" s="1">
        <f>SUMIF(BDD!$E:$E,$A62,BDD!M:M)</f>
        <v>1</v>
      </c>
      <c r="F62" s="1">
        <f>SUMIF(BDD!$E:$E,$A62,BDD!N:N)</f>
        <v>0</v>
      </c>
      <c r="G62" s="1">
        <f>COUNTIF(BDD!E:E,A62)</f>
        <v>4</v>
      </c>
      <c r="H62" s="1">
        <f t="shared" si="0"/>
        <v>5</v>
      </c>
    </row>
    <row r="63" spans="1:8" ht="12.75">
      <c r="A63" s="1" t="s">
        <v>61</v>
      </c>
      <c r="B63" s="1">
        <f>SUMIF(BDD!$E:$E,$A63,BDD!J:J)</f>
        <v>2</v>
      </c>
      <c r="C63" s="1">
        <f>SUMIF(BDD!$E:$E,$A63,BDD!K:K)</f>
        <v>2</v>
      </c>
      <c r="D63" s="1">
        <f>SUMIF(BDD!$E:$E,$A63,BDD!L:L)</f>
        <v>1</v>
      </c>
      <c r="E63" s="1">
        <f>SUMIF(BDD!$E:$E,$A63,BDD!M:M)</f>
        <v>0</v>
      </c>
      <c r="F63" s="1">
        <f>SUMIF(BDD!$E:$E,$A63,BDD!N:N)</f>
        <v>0</v>
      </c>
      <c r="G63" s="1">
        <f>COUNTIF(BDD!E:E,A63)</f>
        <v>2</v>
      </c>
      <c r="H63" s="1">
        <f t="shared" si="0"/>
        <v>5</v>
      </c>
    </row>
    <row r="64" spans="1:8" ht="12.75">
      <c r="A64" s="1" t="s">
        <v>189</v>
      </c>
      <c r="B64" s="1">
        <f>SUMIF(BDD!$E:$E,$A64,BDD!J:J)</f>
        <v>1</v>
      </c>
      <c r="C64" s="1">
        <f>SUMIF(BDD!$E:$E,$A64,BDD!K:K)</f>
        <v>1</v>
      </c>
      <c r="D64" s="1">
        <f>SUMIF(BDD!$E:$E,$A64,BDD!L:L)</f>
        <v>2</v>
      </c>
      <c r="E64" s="1">
        <f>SUMIF(BDD!$E:$E,$A64,BDD!M:M)</f>
        <v>1</v>
      </c>
      <c r="F64" s="1">
        <f>SUMIF(BDD!$E:$E,$A64,BDD!N:N)</f>
        <v>0</v>
      </c>
      <c r="G64" s="1">
        <f>COUNTIF(BDD!E:E,A64)</f>
        <v>6</v>
      </c>
      <c r="H64" s="1">
        <f t="shared" si="0"/>
        <v>5</v>
      </c>
    </row>
    <row r="65" spans="1:8" ht="12.75">
      <c r="A65" s="1" t="s">
        <v>13</v>
      </c>
      <c r="B65" s="1">
        <f>SUMIF(BDD!$E:$E,$A65,BDD!J:J)</f>
        <v>3</v>
      </c>
      <c r="C65" s="1">
        <f>SUMIF(BDD!$E:$E,$A65,BDD!K:K)</f>
        <v>1</v>
      </c>
      <c r="D65" s="1">
        <f>SUMIF(BDD!$E:$E,$A65,BDD!L:L)</f>
        <v>1</v>
      </c>
      <c r="E65" s="1">
        <f>SUMIF(BDD!$E:$E,$A65,BDD!M:M)</f>
        <v>0</v>
      </c>
      <c r="F65" s="1">
        <f>SUMIF(BDD!$E:$E,$A65,BDD!N:N)</f>
        <v>0</v>
      </c>
      <c r="G65" s="1">
        <f>COUNTIF(BDD!E:E,A65)</f>
        <v>4</v>
      </c>
      <c r="H65" s="1">
        <f t="shared" si="0"/>
        <v>5</v>
      </c>
    </row>
    <row r="66" spans="1:8" ht="12.75">
      <c r="A66" s="1" t="s">
        <v>124</v>
      </c>
      <c r="B66" s="1">
        <f>SUMIF(BDD!$E:$E,$A66,BDD!J:J)</f>
        <v>1</v>
      </c>
      <c r="C66" s="1">
        <f>SUMIF(BDD!$E:$E,$A66,BDD!K:K)</f>
        <v>1</v>
      </c>
      <c r="D66" s="1">
        <f>SUMIF(BDD!$E:$E,$A66,BDD!L:L)</f>
        <v>2</v>
      </c>
      <c r="E66" s="1">
        <f>SUMIF(BDD!$E:$E,$A66,BDD!M:M)</f>
        <v>1</v>
      </c>
      <c r="F66" s="1">
        <f>SUMIF(BDD!$E:$E,$A66,BDD!N:N)</f>
        <v>0</v>
      </c>
      <c r="G66" s="1">
        <f>COUNTIF(BDD!E:E,A66)</f>
        <v>2</v>
      </c>
      <c r="H66" s="1">
        <f aca="true" t="shared" si="1" ref="H66:H129">SUM(B66:F66)</f>
        <v>5</v>
      </c>
    </row>
    <row r="67" spans="1:8" ht="12.75">
      <c r="A67" s="1" t="s">
        <v>90</v>
      </c>
      <c r="B67" s="1">
        <f>SUMIF(BDD!$E:$E,$A67,BDD!J:J)</f>
        <v>1</v>
      </c>
      <c r="C67" s="1">
        <f>SUMIF(BDD!$E:$E,$A67,BDD!K:K)</f>
        <v>1</v>
      </c>
      <c r="D67" s="1">
        <f>SUMIF(BDD!$E:$E,$A67,BDD!L:L)</f>
        <v>2</v>
      </c>
      <c r="E67" s="1">
        <f>SUMIF(BDD!$E:$E,$A67,BDD!M:M)</f>
        <v>1</v>
      </c>
      <c r="F67" s="1">
        <f>SUMIF(BDD!$E:$E,$A67,BDD!N:N)</f>
        <v>0</v>
      </c>
      <c r="G67" s="1">
        <f>COUNTIF(BDD!E:E,A67)</f>
        <v>2</v>
      </c>
      <c r="H67" s="1">
        <f t="shared" si="1"/>
        <v>5</v>
      </c>
    </row>
    <row r="68" spans="1:8" ht="12.75">
      <c r="A68" s="1" t="s">
        <v>101</v>
      </c>
      <c r="B68" s="1">
        <f>SUMIF(BDD!$E:$E,$A68,BDD!J:J)</f>
        <v>1</v>
      </c>
      <c r="C68" s="1">
        <f>SUMIF(BDD!$E:$E,$A68,BDD!K:K)</f>
        <v>1</v>
      </c>
      <c r="D68" s="1">
        <f>SUMIF(BDD!$E:$E,$A68,BDD!L:L)</f>
        <v>2</v>
      </c>
      <c r="E68" s="1">
        <f>SUMIF(BDD!$E:$E,$A68,BDD!M:M)</f>
        <v>1</v>
      </c>
      <c r="F68" s="1">
        <f>SUMIF(BDD!$E:$E,$A68,BDD!N:N)</f>
        <v>0</v>
      </c>
      <c r="G68" s="1">
        <f>COUNTIF(BDD!E:E,A68)</f>
        <v>2</v>
      </c>
      <c r="H68" s="1">
        <f t="shared" si="1"/>
        <v>5</v>
      </c>
    </row>
    <row r="69" spans="1:8" ht="12.75">
      <c r="A69" s="1" t="s">
        <v>341</v>
      </c>
      <c r="B69" s="1">
        <f>SUMIF(BDD!$E:$E,$A69,BDD!J:J)</f>
        <v>1</v>
      </c>
      <c r="C69" s="1">
        <f>SUMIF(BDD!$E:$E,$A69,BDD!K:K)</f>
        <v>1</v>
      </c>
      <c r="D69" s="1">
        <f>SUMIF(BDD!$E:$E,$A69,BDD!L:L)</f>
        <v>1</v>
      </c>
      <c r="E69" s="1">
        <f>SUMIF(BDD!$E:$E,$A69,BDD!M:M)</f>
        <v>1</v>
      </c>
      <c r="F69" s="1">
        <f>SUMIF(BDD!$E:$E,$A69,BDD!N:N)</f>
        <v>0</v>
      </c>
      <c r="G69" s="1">
        <f>COUNTIF(BDD!E:E,A69)</f>
        <v>1</v>
      </c>
      <c r="H69" s="1">
        <f t="shared" si="1"/>
        <v>4</v>
      </c>
    </row>
    <row r="70" spans="1:8" ht="12.75">
      <c r="A70" s="1" t="s">
        <v>612</v>
      </c>
      <c r="B70" s="1">
        <f>SUMIF(BDD!$E:$E,$A70,BDD!J:J)</f>
        <v>1</v>
      </c>
      <c r="C70" s="1">
        <f>SUMIF(BDD!$E:$E,$A70,BDD!K:K)</f>
        <v>1</v>
      </c>
      <c r="D70" s="1">
        <f>SUMIF(BDD!$E:$E,$A70,BDD!L:L)</f>
        <v>1</v>
      </c>
      <c r="E70" s="1">
        <f>SUMIF(BDD!$E:$E,$A70,BDD!M:M)</f>
        <v>1</v>
      </c>
      <c r="F70" s="1">
        <f>SUMIF(BDD!$E:$E,$A70,BDD!N:N)</f>
        <v>0</v>
      </c>
      <c r="G70" s="1">
        <f>COUNTIF(BDD!E:E,A70)</f>
        <v>1</v>
      </c>
      <c r="H70" s="1">
        <f t="shared" si="1"/>
        <v>4</v>
      </c>
    </row>
    <row r="71" spans="1:8" ht="12.75">
      <c r="A71" s="1" t="s">
        <v>114</v>
      </c>
      <c r="B71" s="1">
        <f>SUMIF(BDD!$E:$E,$A71,BDD!J:J)</f>
        <v>2</v>
      </c>
      <c r="C71" s="1">
        <f>SUMIF(BDD!$E:$E,$A71,BDD!K:K)</f>
        <v>1</v>
      </c>
      <c r="D71" s="1">
        <f>SUMIF(BDD!$E:$E,$A71,BDD!L:L)</f>
        <v>1</v>
      </c>
      <c r="E71" s="1">
        <f>SUMIF(BDD!$E:$E,$A71,BDD!M:M)</f>
        <v>0</v>
      </c>
      <c r="F71" s="1">
        <f>SUMIF(BDD!$E:$E,$A71,BDD!N:N)</f>
        <v>0</v>
      </c>
      <c r="G71" s="1">
        <f>COUNTIF(BDD!E:E,A71)</f>
        <v>2</v>
      </c>
      <c r="H71" s="1">
        <f t="shared" si="1"/>
        <v>4</v>
      </c>
    </row>
    <row r="72" spans="1:8" ht="12.75">
      <c r="A72" s="1" t="s">
        <v>436</v>
      </c>
      <c r="B72" s="1">
        <f>SUMIF(BDD!$E:$E,$A72,BDD!J:J)</f>
        <v>1</v>
      </c>
      <c r="C72" s="1">
        <f>SUMIF(BDD!$E:$E,$A72,BDD!K:K)</f>
        <v>1</v>
      </c>
      <c r="D72" s="1">
        <f>SUMIF(BDD!$E:$E,$A72,BDD!L:L)</f>
        <v>1</v>
      </c>
      <c r="E72" s="1">
        <f>SUMIF(BDD!$E:$E,$A72,BDD!M:M)</f>
        <v>1</v>
      </c>
      <c r="F72" s="1">
        <f>SUMIF(BDD!$E:$E,$A72,BDD!N:N)</f>
        <v>0</v>
      </c>
      <c r="G72" s="1">
        <f>COUNTIF(BDD!E:E,A72)</f>
        <v>4</v>
      </c>
      <c r="H72" s="1">
        <f t="shared" si="1"/>
        <v>4</v>
      </c>
    </row>
    <row r="73" spans="1:8" ht="12.75">
      <c r="A73" s="1" t="s">
        <v>27</v>
      </c>
      <c r="B73" s="1">
        <f>SUMIF(BDD!$E:$E,$A73,BDD!J:J)</f>
        <v>1</v>
      </c>
      <c r="C73" s="1">
        <f>SUMIF(BDD!$E:$E,$A73,BDD!K:K)</f>
        <v>1</v>
      </c>
      <c r="D73" s="1">
        <f>SUMIF(BDD!$E:$E,$A73,BDD!L:L)</f>
        <v>1</v>
      </c>
      <c r="E73" s="1">
        <f>SUMIF(BDD!$E:$E,$A73,BDD!M:M)</f>
        <v>1</v>
      </c>
      <c r="F73" s="1">
        <f>SUMIF(BDD!$E:$E,$A73,BDD!N:N)</f>
        <v>0</v>
      </c>
      <c r="G73" s="1">
        <f>COUNTIF(BDD!E:E,A73)</f>
        <v>1</v>
      </c>
      <c r="H73" s="1">
        <f t="shared" si="1"/>
        <v>4</v>
      </c>
    </row>
    <row r="74" spans="1:8" ht="12.75">
      <c r="A74" s="1" t="s">
        <v>131</v>
      </c>
      <c r="B74" s="1">
        <f>SUMIF(BDD!$E:$E,$A74,BDD!J:J)</f>
        <v>1</v>
      </c>
      <c r="C74" s="1">
        <f>SUMIF(BDD!$E:$E,$A74,BDD!K:K)</f>
        <v>1</v>
      </c>
      <c r="D74" s="1">
        <f>SUMIF(BDD!$E:$E,$A74,BDD!L:L)</f>
        <v>2</v>
      </c>
      <c r="E74" s="1">
        <f>SUMIF(BDD!$E:$E,$A74,BDD!M:M)</f>
        <v>0</v>
      </c>
      <c r="F74" s="1">
        <f>SUMIF(BDD!$E:$E,$A74,BDD!N:N)</f>
        <v>0</v>
      </c>
      <c r="G74" s="1">
        <f>COUNTIF(BDD!E:E,A74)</f>
        <v>1</v>
      </c>
      <c r="H74" s="1">
        <f t="shared" si="1"/>
        <v>4</v>
      </c>
    </row>
    <row r="75" spans="1:8" ht="12.75">
      <c r="A75" s="1" t="s">
        <v>32</v>
      </c>
      <c r="B75" s="1">
        <f>SUMIF(BDD!$E:$E,$A75,BDD!J:J)</f>
        <v>2</v>
      </c>
      <c r="C75" s="1">
        <f>SUMIF(BDD!$E:$E,$A75,BDD!K:K)</f>
        <v>1</v>
      </c>
      <c r="D75" s="1">
        <f>SUMIF(BDD!$E:$E,$A75,BDD!L:L)</f>
        <v>1</v>
      </c>
      <c r="E75" s="1">
        <f>SUMIF(BDD!$E:$E,$A75,BDD!M:M)</f>
        <v>0</v>
      </c>
      <c r="F75" s="1">
        <f>SUMIF(BDD!$E:$E,$A75,BDD!N:N)</f>
        <v>0</v>
      </c>
      <c r="G75" s="1">
        <f>COUNTIF(BDD!E:E,A75)</f>
        <v>2</v>
      </c>
      <c r="H75" s="1">
        <f t="shared" si="1"/>
        <v>4</v>
      </c>
    </row>
    <row r="76" spans="1:8" ht="12.75">
      <c r="A76" s="1" t="s">
        <v>161</v>
      </c>
      <c r="B76" s="1">
        <f>SUMIF(BDD!$E:$E,$A76,BDD!J:J)</f>
        <v>1</v>
      </c>
      <c r="C76" s="1">
        <f>SUMIF(BDD!$E:$E,$A76,BDD!K:K)</f>
        <v>1</v>
      </c>
      <c r="D76" s="1">
        <f>SUMIF(BDD!$E:$E,$A76,BDD!L:L)</f>
        <v>2</v>
      </c>
      <c r="E76" s="1">
        <f>SUMIF(BDD!$E:$E,$A76,BDD!M:M)</f>
        <v>0</v>
      </c>
      <c r="F76" s="1">
        <f>SUMIF(BDD!$E:$E,$A76,BDD!N:N)</f>
        <v>0</v>
      </c>
      <c r="G76" s="1">
        <f>COUNTIF(BDD!E:E,A76)</f>
        <v>4</v>
      </c>
      <c r="H76" s="1">
        <f t="shared" si="1"/>
        <v>4</v>
      </c>
    </row>
    <row r="77" spans="1:8" ht="12.75">
      <c r="A77" s="1" t="s">
        <v>151</v>
      </c>
      <c r="B77" s="1">
        <f>SUMIF(BDD!$E:$E,$A77,BDD!J:J)</f>
        <v>1</v>
      </c>
      <c r="C77" s="1">
        <f>SUMIF(BDD!$E:$E,$A77,BDD!K:K)</f>
        <v>1</v>
      </c>
      <c r="D77" s="1">
        <f>SUMIF(BDD!$E:$E,$A77,BDD!L:L)</f>
        <v>1</v>
      </c>
      <c r="E77" s="1">
        <f>SUMIF(BDD!$E:$E,$A77,BDD!M:M)</f>
        <v>1</v>
      </c>
      <c r="F77" s="1">
        <f>SUMIF(BDD!$E:$E,$A77,BDD!N:N)</f>
        <v>0</v>
      </c>
      <c r="G77" s="1">
        <f>COUNTIF(BDD!E:E,A77)</f>
        <v>3</v>
      </c>
      <c r="H77" s="1">
        <f t="shared" si="1"/>
        <v>4</v>
      </c>
    </row>
    <row r="78" spans="1:8" ht="12.75">
      <c r="A78" s="1" t="s">
        <v>174</v>
      </c>
      <c r="B78" s="1">
        <f>SUMIF(BDD!$E:$E,$A78,BDD!J:J)</f>
        <v>2</v>
      </c>
      <c r="C78" s="1">
        <f>SUMIF(BDD!$E:$E,$A78,BDD!K:K)</f>
        <v>1</v>
      </c>
      <c r="D78" s="1">
        <f>SUMIF(BDD!$E:$E,$A78,BDD!L:L)</f>
        <v>1</v>
      </c>
      <c r="E78" s="1">
        <f>SUMIF(BDD!$E:$E,$A78,BDD!M:M)</f>
        <v>0</v>
      </c>
      <c r="F78" s="1">
        <f>SUMIF(BDD!$E:$E,$A78,BDD!N:N)</f>
        <v>0</v>
      </c>
      <c r="G78" s="1">
        <f>COUNTIF(BDD!E:E,A78)</f>
        <v>2</v>
      </c>
      <c r="H78" s="1">
        <f t="shared" si="1"/>
        <v>4</v>
      </c>
    </row>
    <row r="79" spans="1:8" ht="12.75">
      <c r="A79" s="1" t="s">
        <v>345</v>
      </c>
      <c r="B79" s="1">
        <f>SUMIF(BDD!$E:$E,$A79,BDD!J:J)</f>
        <v>1</v>
      </c>
      <c r="C79" s="1">
        <f>SUMIF(BDD!$E:$E,$A79,BDD!K:K)</f>
        <v>1</v>
      </c>
      <c r="D79" s="1">
        <f>SUMIF(BDD!$E:$E,$A79,BDD!L:L)</f>
        <v>1</v>
      </c>
      <c r="E79" s="1">
        <f>SUMIF(BDD!$E:$E,$A79,BDD!M:M)</f>
        <v>1</v>
      </c>
      <c r="F79" s="1">
        <f>SUMIF(BDD!$E:$E,$A79,BDD!N:N)</f>
        <v>0</v>
      </c>
      <c r="G79" s="1">
        <f>COUNTIF(BDD!E:E,A79)</f>
        <v>1</v>
      </c>
      <c r="H79" s="1">
        <f t="shared" si="1"/>
        <v>4</v>
      </c>
    </row>
    <row r="80" spans="1:8" ht="12.75">
      <c r="A80" s="1" t="s">
        <v>250</v>
      </c>
      <c r="B80" s="1">
        <f>SUMIF(BDD!$E:$E,$A80,BDD!J:J)</f>
        <v>2</v>
      </c>
      <c r="C80" s="1">
        <f>SUMIF(BDD!$E:$E,$A80,BDD!K:K)</f>
        <v>0</v>
      </c>
      <c r="D80" s="1">
        <f>SUMIF(BDD!$E:$E,$A80,BDD!L:L)</f>
        <v>1</v>
      </c>
      <c r="E80" s="1">
        <f>SUMIF(BDD!$E:$E,$A80,BDD!M:M)</f>
        <v>1</v>
      </c>
      <c r="F80" s="1">
        <f>SUMIF(BDD!$E:$E,$A80,BDD!N:N)</f>
        <v>0</v>
      </c>
      <c r="G80" s="1">
        <f>COUNTIF(BDD!E:E,A80)</f>
        <v>3</v>
      </c>
      <c r="H80" s="1">
        <f t="shared" si="1"/>
        <v>4</v>
      </c>
    </row>
    <row r="81" spans="1:8" ht="12.75">
      <c r="A81" s="1" t="s">
        <v>343</v>
      </c>
      <c r="B81" s="1">
        <f>SUMIF(BDD!$E:$E,$A81,BDD!J:J)</f>
        <v>1</v>
      </c>
      <c r="C81" s="1">
        <f>SUMIF(BDD!$E:$E,$A81,BDD!K:K)</f>
        <v>1</v>
      </c>
      <c r="D81" s="1">
        <f>SUMIF(BDD!$E:$E,$A81,BDD!L:L)</f>
        <v>1</v>
      </c>
      <c r="E81" s="1">
        <f>SUMIF(BDD!$E:$E,$A81,BDD!M:M)</f>
        <v>1</v>
      </c>
      <c r="F81" s="1">
        <f>SUMIF(BDD!$E:$E,$A81,BDD!N:N)</f>
        <v>0</v>
      </c>
      <c r="G81" s="1">
        <f>COUNTIF(BDD!E:E,A81)</f>
        <v>1</v>
      </c>
      <c r="H81" s="1">
        <f t="shared" si="1"/>
        <v>4</v>
      </c>
    </row>
    <row r="82" spans="1:8" ht="12.75">
      <c r="A82" s="1" t="s">
        <v>93</v>
      </c>
      <c r="B82" s="1">
        <f>SUMIF(BDD!$E:$E,$A82,BDD!J:J)</f>
        <v>1</v>
      </c>
      <c r="C82" s="1">
        <f>SUMIF(BDD!$E:$E,$A82,BDD!K:K)</f>
        <v>1</v>
      </c>
      <c r="D82" s="1">
        <f>SUMIF(BDD!$E:$E,$A82,BDD!L:L)</f>
        <v>2</v>
      </c>
      <c r="E82" s="1">
        <f>SUMIF(BDD!$E:$E,$A82,BDD!M:M)</f>
        <v>0</v>
      </c>
      <c r="F82" s="1">
        <f>SUMIF(BDD!$E:$E,$A82,BDD!N:N)</f>
        <v>0</v>
      </c>
      <c r="G82" s="1">
        <f>COUNTIF(BDD!E:E,A82)</f>
        <v>1</v>
      </c>
      <c r="H82" s="1">
        <f t="shared" si="1"/>
        <v>4</v>
      </c>
    </row>
    <row r="83" spans="1:8" ht="12.75">
      <c r="A83" s="1" t="s">
        <v>604</v>
      </c>
      <c r="B83" s="1">
        <f>SUMIF(BDD!$E:$E,$A83,BDD!J:J)</f>
        <v>1</v>
      </c>
      <c r="C83" s="1">
        <f>SUMIF(BDD!$E:$E,$A83,BDD!K:K)</f>
        <v>1</v>
      </c>
      <c r="D83" s="1">
        <f>SUMIF(BDD!$E:$E,$A83,BDD!L:L)</f>
        <v>1</v>
      </c>
      <c r="E83" s="1">
        <f>SUMIF(BDD!$E:$E,$A83,BDD!M:M)</f>
        <v>1</v>
      </c>
      <c r="F83" s="1">
        <f>SUMIF(BDD!$E:$E,$A83,BDD!N:N)</f>
        <v>0</v>
      </c>
      <c r="G83" s="1">
        <f>COUNTIF(BDD!E:E,A83)</f>
        <v>1</v>
      </c>
      <c r="H83" s="1">
        <f t="shared" si="1"/>
        <v>4</v>
      </c>
    </row>
    <row r="84" spans="1:8" ht="12.75">
      <c r="A84" s="1" t="s">
        <v>607</v>
      </c>
      <c r="B84" s="1">
        <f>SUMIF(BDD!$E:$E,$A84,BDD!J:J)</f>
        <v>1</v>
      </c>
      <c r="C84" s="1">
        <f>SUMIF(BDD!$E:$E,$A84,BDD!K:K)</f>
        <v>1</v>
      </c>
      <c r="D84" s="1">
        <f>SUMIF(BDD!$E:$E,$A84,BDD!L:L)</f>
        <v>1</v>
      </c>
      <c r="E84" s="1">
        <f>SUMIF(BDD!$E:$E,$A84,BDD!M:M)</f>
        <v>1</v>
      </c>
      <c r="F84" s="1">
        <f>SUMIF(BDD!$E:$E,$A84,BDD!N:N)</f>
        <v>0</v>
      </c>
      <c r="G84" s="1">
        <f>COUNTIF(BDD!E:E,A84)</f>
        <v>1</v>
      </c>
      <c r="H84" s="1">
        <f t="shared" si="1"/>
        <v>4</v>
      </c>
    </row>
    <row r="85" spans="1:8" ht="12.75">
      <c r="A85" s="1" t="s">
        <v>182</v>
      </c>
      <c r="B85" s="1">
        <f>SUMIF(BDD!$E:$E,$A85,BDD!J:J)</f>
        <v>1</v>
      </c>
      <c r="C85" s="1">
        <f>SUMIF(BDD!$E:$E,$A85,BDD!K:K)</f>
        <v>1</v>
      </c>
      <c r="D85" s="1">
        <f>SUMIF(BDD!$E:$E,$A85,BDD!L:L)</f>
        <v>1</v>
      </c>
      <c r="E85" s="1">
        <f>SUMIF(BDD!$E:$E,$A85,BDD!M:M)</f>
        <v>1</v>
      </c>
      <c r="F85" s="1">
        <f>SUMIF(BDD!$E:$E,$A85,BDD!N:N)</f>
        <v>0</v>
      </c>
      <c r="G85" s="1">
        <f>COUNTIF(BDD!E:E,A85)</f>
        <v>2</v>
      </c>
      <c r="H85" s="1">
        <f t="shared" si="1"/>
        <v>4</v>
      </c>
    </row>
    <row r="86" spans="1:8" ht="12.75">
      <c r="A86" s="1" t="s">
        <v>168</v>
      </c>
      <c r="B86" s="1">
        <f>SUMIF(BDD!$E:$E,$A86,BDD!J:J)</f>
        <v>1</v>
      </c>
      <c r="C86" s="1">
        <f>SUMIF(BDD!$E:$E,$A86,BDD!K:K)</f>
        <v>1</v>
      </c>
      <c r="D86" s="1">
        <f>SUMIF(BDD!$E:$E,$A86,BDD!L:L)</f>
        <v>1</v>
      </c>
      <c r="E86" s="1">
        <f>SUMIF(BDD!$E:$E,$A86,BDD!M:M)</f>
        <v>1</v>
      </c>
      <c r="F86" s="1">
        <f>SUMIF(BDD!$E:$E,$A86,BDD!N:N)</f>
        <v>0</v>
      </c>
      <c r="G86" s="1">
        <f>COUNTIF(BDD!E:E,A86)</f>
        <v>1</v>
      </c>
      <c r="H86" s="1">
        <f t="shared" si="1"/>
        <v>4</v>
      </c>
    </row>
    <row r="87" spans="1:8" ht="12.75">
      <c r="A87" s="1" t="s">
        <v>340</v>
      </c>
      <c r="B87" s="1">
        <f>SUMIF(BDD!$E:$E,$A87,BDD!J:J)</f>
        <v>1</v>
      </c>
      <c r="C87" s="1">
        <f>SUMIF(BDD!$E:$E,$A87,BDD!K:K)</f>
        <v>1</v>
      </c>
      <c r="D87" s="1">
        <f>SUMIF(BDD!$E:$E,$A87,BDD!L:L)</f>
        <v>1</v>
      </c>
      <c r="E87" s="1">
        <f>SUMIF(BDD!$E:$E,$A87,BDD!M:M)</f>
        <v>1</v>
      </c>
      <c r="F87" s="1">
        <f>SUMIF(BDD!$E:$E,$A87,BDD!N:N)</f>
        <v>0</v>
      </c>
      <c r="G87" s="1">
        <f>COUNTIF(BDD!E:E,A87)</f>
        <v>1</v>
      </c>
      <c r="H87" s="1">
        <f t="shared" si="1"/>
        <v>4</v>
      </c>
    </row>
    <row r="88" spans="1:8" ht="12.75">
      <c r="A88" s="1" t="s">
        <v>344</v>
      </c>
      <c r="B88" s="1">
        <f>SUMIF(BDD!$E:$E,$A88,BDD!J:J)</f>
        <v>1</v>
      </c>
      <c r="C88" s="1">
        <f>SUMIF(BDD!$E:$E,$A88,BDD!K:K)</f>
        <v>1</v>
      </c>
      <c r="D88" s="1">
        <f>SUMIF(BDD!$E:$E,$A88,BDD!L:L)</f>
        <v>1</v>
      </c>
      <c r="E88" s="1">
        <f>SUMIF(BDD!$E:$E,$A88,BDD!M:M)</f>
        <v>1</v>
      </c>
      <c r="F88" s="1">
        <f>SUMIF(BDD!$E:$E,$A88,BDD!N:N)</f>
        <v>0</v>
      </c>
      <c r="G88" s="1">
        <f>COUNTIF(BDD!E:E,A88)</f>
        <v>1</v>
      </c>
      <c r="H88" s="1">
        <f t="shared" si="1"/>
        <v>4</v>
      </c>
    </row>
    <row r="89" spans="1:8" ht="12.75">
      <c r="A89" s="1" t="s">
        <v>325</v>
      </c>
      <c r="B89" s="1">
        <f>SUMIF(BDD!$E:$E,$A89,BDD!J:J)</f>
        <v>1</v>
      </c>
      <c r="C89" s="1">
        <f>SUMIF(BDD!$E:$E,$A89,BDD!K:K)</f>
        <v>1</v>
      </c>
      <c r="D89" s="1">
        <f>SUMIF(BDD!$E:$E,$A89,BDD!L:L)</f>
        <v>2</v>
      </c>
      <c r="E89" s="1">
        <f>SUMIF(BDD!$E:$E,$A89,BDD!M:M)</f>
        <v>0</v>
      </c>
      <c r="F89" s="1">
        <f>SUMIF(BDD!$E:$E,$A89,BDD!N:N)</f>
        <v>0</v>
      </c>
      <c r="G89" s="1">
        <f>COUNTIF(BDD!E:E,A89)</f>
        <v>4</v>
      </c>
      <c r="H89" s="1">
        <f t="shared" si="1"/>
        <v>4</v>
      </c>
    </row>
    <row r="90" spans="1:8" ht="12.75">
      <c r="A90" s="1" t="s">
        <v>409</v>
      </c>
      <c r="B90" s="1">
        <f>SUMIF(BDD!$E:$E,$A90,BDD!J:J)</f>
        <v>1</v>
      </c>
      <c r="C90" s="1">
        <f>SUMIF(BDD!$E:$E,$A90,BDD!K:K)</f>
        <v>1</v>
      </c>
      <c r="D90" s="1">
        <f>SUMIF(BDD!$E:$E,$A90,BDD!L:L)</f>
        <v>1</v>
      </c>
      <c r="E90" s="1">
        <f>SUMIF(BDD!$E:$E,$A90,BDD!M:M)</f>
        <v>1</v>
      </c>
      <c r="F90" s="1">
        <f>SUMIF(BDD!$E:$E,$A90,BDD!N:N)</f>
        <v>0</v>
      </c>
      <c r="G90" s="1">
        <f>COUNTIF(BDD!E:E,A90)</f>
        <v>2</v>
      </c>
      <c r="H90" s="1">
        <f t="shared" si="1"/>
        <v>4</v>
      </c>
    </row>
    <row r="91" spans="1:8" ht="12.75">
      <c r="A91" s="1" t="s">
        <v>338</v>
      </c>
      <c r="B91" s="1">
        <f>SUMIF(BDD!$E:$E,$A91,BDD!J:J)</f>
        <v>1</v>
      </c>
      <c r="C91" s="1">
        <f>SUMIF(BDD!$E:$E,$A91,BDD!K:K)</f>
        <v>1</v>
      </c>
      <c r="D91" s="1">
        <f>SUMIF(BDD!$E:$E,$A91,BDD!L:L)</f>
        <v>1</v>
      </c>
      <c r="E91" s="1">
        <f>SUMIF(BDD!$E:$E,$A91,BDD!M:M)</f>
        <v>1</v>
      </c>
      <c r="F91" s="1">
        <f>SUMIF(BDD!$E:$E,$A91,BDD!N:N)</f>
        <v>0</v>
      </c>
      <c r="G91" s="1">
        <f>COUNTIF(BDD!E:E,A91)</f>
        <v>1</v>
      </c>
      <c r="H91" s="1">
        <f t="shared" si="1"/>
        <v>4</v>
      </c>
    </row>
    <row r="92" spans="1:8" ht="12.75">
      <c r="A92" s="1" t="s">
        <v>170</v>
      </c>
      <c r="B92" s="1">
        <f>SUMIF(BDD!$E:$E,$A92,BDD!J:J)</f>
        <v>1</v>
      </c>
      <c r="C92" s="1">
        <f>SUMIF(BDD!$E:$E,$A92,BDD!K:K)</f>
        <v>1</v>
      </c>
      <c r="D92" s="1">
        <f>SUMIF(BDD!$E:$E,$A92,BDD!L:L)</f>
        <v>1</v>
      </c>
      <c r="E92" s="1">
        <f>SUMIF(BDD!$E:$E,$A92,BDD!M:M)</f>
        <v>1</v>
      </c>
      <c r="F92" s="1">
        <f>SUMIF(BDD!$E:$E,$A92,BDD!N:N)</f>
        <v>0</v>
      </c>
      <c r="G92" s="1">
        <f>COUNTIF(BDD!E:E,A92)</f>
        <v>1</v>
      </c>
      <c r="H92" s="1">
        <f t="shared" si="1"/>
        <v>4</v>
      </c>
    </row>
    <row r="93" spans="1:8" ht="12.75">
      <c r="A93" s="1" t="s">
        <v>184</v>
      </c>
      <c r="B93" s="1">
        <f>SUMIF(BDD!$E:$E,$A93,BDD!J:J)</f>
        <v>1</v>
      </c>
      <c r="C93" s="1">
        <f>SUMIF(BDD!$E:$E,$A93,BDD!K:K)</f>
        <v>1</v>
      </c>
      <c r="D93" s="1">
        <f>SUMIF(BDD!$E:$E,$A93,BDD!L:L)</f>
        <v>2</v>
      </c>
      <c r="E93" s="1">
        <f>SUMIF(BDD!$E:$E,$A93,BDD!M:M)</f>
        <v>0</v>
      </c>
      <c r="F93" s="1">
        <f>SUMIF(BDD!$E:$E,$A93,BDD!N:N)</f>
        <v>0</v>
      </c>
      <c r="G93" s="1">
        <f>COUNTIF(BDD!E:E,A93)</f>
        <v>3</v>
      </c>
      <c r="H93" s="1">
        <f t="shared" si="1"/>
        <v>4</v>
      </c>
    </row>
    <row r="94" spans="1:8" ht="12.75">
      <c r="A94" s="1" t="s">
        <v>334</v>
      </c>
      <c r="B94" s="1">
        <f>SUMIF(BDD!$E:$E,$A94,BDD!J:J)</f>
        <v>1</v>
      </c>
      <c r="C94" s="1">
        <f>SUMIF(BDD!$E:$E,$A94,BDD!K:K)</f>
        <v>1</v>
      </c>
      <c r="D94" s="1">
        <f>SUMIF(BDD!$E:$E,$A94,BDD!L:L)</f>
        <v>1</v>
      </c>
      <c r="E94" s="1">
        <f>SUMIF(BDD!$E:$E,$A94,BDD!M:M)</f>
        <v>1</v>
      </c>
      <c r="F94" s="1">
        <f>SUMIF(BDD!$E:$E,$A94,BDD!N:N)</f>
        <v>0</v>
      </c>
      <c r="G94" s="1">
        <f>COUNTIF(BDD!E:E,A94)</f>
        <v>1</v>
      </c>
      <c r="H94" s="1">
        <f t="shared" si="1"/>
        <v>4</v>
      </c>
    </row>
    <row r="95" spans="1:8" ht="12.75">
      <c r="A95" s="1" t="s">
        <v>167</v>
      </c>
      <c r="B95" s="1">
        <f>SUMIF(BDD!$E:$E,$A95,BDD!J:J)</f>
        <v>1</v>
      </c>
      <c r="C95" s="1">
        <f>SUMIF(BDD!$E:$E,$A95,BDD!K:K)</f>
        <v>1</v>
      </c>
      <c r="D95" s="1">
        <f>SUMIF(BDD!$E:$E,$A95,BDD!L:L)</f>
        <v>1</v>
      </c>
      <c r="E95" s="1">
        <f>SUMIF(BDD!$E:$E,$A95,BDD!M:M)</f>
        <v>1</v>
      </c>
      <c r="F95" s="1">
        <f>SUMIF(BDD!$E:$E,$A95,BDD!N:N)</f>
        <v>0</v>
      </c>
      <c r="G95" s="1">
        <f>COUNTIF(BDD!E:E,A95)</f>
        <v>1</v>
      </c>
      <c r="H95" s="1">
        <f t="shared" si="1"/>
        <v>4</v>
      </c>
    </row>
    <row r="96" spans="1:8" ht="12.75">
      <c r="A96" s="1" t="s">
        <v>610</v>
      </c>
      <c r="B96" s="1">
        <f>SUMIF(BDD!$E:$E,$A96,BDD!J:J)</f>
        <v>1</v>
      </c>
      <c r="C96" s="1">
        <f>SUMIF(BDD!$E:$E,$A96,BDD!K:K)</f>
        <v>1</v>
      </c>
      <c r="D96" s="1">
        <f>SUMIF(BDD!$E:$E,$A96,BDD!L:L)</f>
        <v>1</v>
      </c>
      <c r="E96" s="1">
        <f>SUMIF(BDD!$E:$E,$A96,BDD!M:M)</f>
        <v>1</v>
      </c>
      <c r="F96" s="1">
        <f>SUMIF(BDD!$E:$E,$A96,BDD!N:N)</f>
        <v>0</v>
      </c>
      <c r="G96" s="1">
        <f>COUNTIF(BDD!E:E,A96)</f>
        <v>1</v>
      </c>
      <c r="H96" s="1">
        <f t="shared" si="1"/>
        <v>4</v>
      </c>
    </row>
    <row r="97" spans="1:8" ht="12.75">
      <c r="A97" s="1" t="s">
        <v>217</v>
      </c>
      <c r="B97" s="1">
        <f>SUMIF(BDD!$E:$E,$A97,BDD!J:J)</f>
        <v>1</v>
      </c>
      <c r="C97" s="1">
        <f>SUMIF(BDD!$E:$E,$A97,BDD!K:K)</f>
        <v>1</v>
      </c>
      <c r="D97" s="1">
        <f>SUMIF(BDD!$E:$E,$A97,BDD!L:L)</f>
        <v>2</v>
      </c>
      <c r="E97" s="1">
        <f>SUMIF(BDD!$E:$E,$A97,BDD!M:M)</f>
        <v>0</v>
      </c>
      <c r="F97" s="1">
        <f>SUMIF(BDD!$E:$E,$A97,BDD!N:N)</f>
        <v>0</v>
      </c>
      <c r="G97" s="1">
        <f>COUNTIF(BDD!E:E,A97)</f>
        <v>3</v>
      </c>
      <c r="H97" s="1">
        <f t="shared" si="1"/>
        <v>4</v>
      </c>
    </row>
    <row r="98" spans="1:8" ht="12.75">
      <c r="A98" s="1" t="s">
        <v>261</v>
      </c>
      <c r="B98" s="1">
        <f>SUMIF(BDD!$E:$E,$A98,BDD!J:J)</f>
        <v>4</v>
      </c>
      <c r="C98" s="1">
        <f>SUMIF(BDD!$E:$E,$A98,BDD!K:K)</f>
        <v>0</v>
      </c>
      <c r="D98" s="1">
        <f>SUMIF(BDD!$E:$E,$A98,BDD!L:L)</f>
        <v>0</v>
      </c>
      <c r="E98" s="1">
        <f>SUMIF(BDD!$E:$E,$A98,BDD!M:M)</f>
        <v>0</v>
      </c>
      <c r="F98" s="1">
        <f>SUMIF(BDD!$E:$E,$A98,BDD!N:N)</f>
        <v>0</v>
      </c>
      <c r="G98" s="1">
        <f>COUNTIF(BDD!E:E,A98)</f>
        <v>4</v>
      </c>
      <c r="H98" s="1">
        <f t="shared" si="1"/>
        <v>4</v>
      </c>
    </row>
    <row r="99" spans="1:8" ht="12.75">
      <c r="A99" s="1" t="s">
        <v>339</v>
      </c>
      <c r="B99" s="1">
        <f>SUMIF(BDD!$E:$E,$A99,BDD!J:J)</f>
        <v>1</v>
      </c>
      <c r="C99" s="1">
        <f>SUMIF(BDD!$E:$E,$A99,BDD!K:K)</f>
        <v>1</v>
      </c>
      <c r="D99" s="1">
        <f>SUMIF(BDD!$E:$E,$A99,BDD!L:L)</f>
        <v>1</v>
      </c>
      <c r="E99" s="1">
        <f>SUMIF(BDD!$E:$E,$A99,BDD!M:M)</f>
        <v>1</v>
      </c>
      <c r="F99" s="1">
        <f>SUMIF(BDD!$E:$E,$A99,BDD!N:N)</f>
        <v>0</v>
      </c>
      <c r="G99" s="1">
        <f>COUNTIF(BDD!E:E,A99)</f>
        <v>1</v>
      </c>
      <c r="H99" s="1">
        <f t="shared" si="1"/>
        <v>4</v>
      </c>
    </row>
    <row r="100" spans="1:8" ht="12.75">
      <c r="A100" s="1" t="s">
        <v>257</v>
      </c>
      <c r="B100" s="1">
        <f>SUMIF(BDD!$E:$E,$A100,BDD!J:J)</f>
        <v>4</v>
      </c>
      <c r="C100" s="1">
        <f>SUMIF(BDD!$E:$E,$A100,BDD!K:K)</f>
        <v>0</v>
      </c>
      <c r="D100" s="1">
        <f>SUMIF(BDD!$E:$E,$A100,BDD!L:L)</f>
        <v>0</v>
      </c>
      <c r="E100" s="1">
        <f>SUMIF(BDD!$E:$E,$A100,BDD!M:M)</f>
        <v>0</v>
      </c>
      <c r="F100" s="1">
        <f>SUMIF(BDD!$E:$E,$A100,BDD!N:N)</f>
        <v>0</v>
      </c>
      <c r="G100" s="1">
        <f>COUNTIF(BDD!E:E,A100)</f>
        <v>4</v>
      </c>
      <c r="H100" s="1">
        <f t="shared" si="1"/>
        <v>4</v>
      </c>
    </row>
    <row r="101" spans="1:8" ht="12.75">
      <c r="A101" s="1" t="s">
        <v>609</v>
      </c>
      <c r="B101" s="1">
        <f>SUMIF(BDD!$E:$E,$A101,BDD!J:J)</f>
        <v>1</v>
      </c>
      <c r="C101" s="1">
        <f>SUMIF(BDD!$E:$E,$A101,BDD!K:K)</f>
        <v>1</v>
      </c>
      <c r="D101" s="1">
        <f>SUMIF(BDD!$E:$E,$A101,BDD!L:L)</f>
        <v>1</v>
      </c>
      <c r="E101" s="1">
        <f>SUMIF(BDD!$E:$E,$A101,BDD!M:M)</f>
        <v>1</v>
      </c>
      <c r="F101" s="1">
        <f>SUMIF(BDD!$E:$E,$A101,BDD!N:N)</f>
        <v>0</v>
      </c>
      <c r="G101" s="1">
        <f>COUNTIF(BDD!E:E,A101)</f>
        <v>1</v>
      </c>
      <c r="H101" s="1">
        <f t="shared" si="1"/>
        <v>4</v>
      </c>
    </row>
    <row r="102" spans="1:8" ht="12.75">
      <c r="A102" s="1" t="s">
        <v>335</v>
      </c>
      <c r="B102" s="1">
        <f>SUMIF(BDD!$E:$E,$A102,BDD!J:J)</f>
        <v>1</v>
      </c>
      <c r="C102" s="1">
        <f>SUMIF(BDD!$E:$E,$A102,BDD!K:K)</f>
        <v>1</v>
      </c>
      <c r="D102" s="1">
        <f>SUMIF(BDD!$E:$E,$A102,BDD!L:L)</f>
        <v>1</v>
      </c>
      <c r="E102" s="1">
        <f>SUMIF(BDD!$E:$E,$A102,BDD!M:M)</f>
        <v>1</v>
      </c>
      <c r="F102" s="1">
        <f>SUMIF(BDD!$E:$E,$A102,BDD!N:N)</f>
        <v>0</v>
      </c>
      <c r="G102" s="1">
        <f>COUNTIF(BDD!E:E,A102)</f>
        <v>2</v>
      </c>
      <c r="H102" s="1">
        <f t="shared" si="1"/>
        <v>4</v>
      </c>
    </row>
    <row r="103" spans="1:8" ht="12.75">
      <c r="A103" s="1" t="s">
        <v>57</v>
      </c>
      <c r="B103" s="1">
        <f>SUMIF(BDD!$E:$E,$A103,BDD!J:J)</f>
        <v>1</v>
      </c>
      <c r="C103" s="1">
        <f>SUMIF(BDD!$E:$E,$A103,BDD!K:K)</f>
        <v>1</v>
      </c>
      <c r="D103" s="1">
        <f>SUMIF(BDD!$E:$E,$A103,BDD!L:L)</f>
        <v>1</v>
      </c>
      <c r="E103" s="1">
        <f>SUMIF(BDD!$E:$E,$A103,BDD!M:M)</f>
        <v>1</v>
      </c>
      <c r="F103" s="1">
        <f>SUMIF(BDD!$E:$E,$A103,BDD!N:N)</f>
        <v>0</v>
      </c>
      <c r="G103" s="1">
        <f>COUNTIF(BDD!E:E,A103)</f>
        <v>2</v>
      </c>
      <c r="H103" s="1">
        <f t="shared" si="1"/>
        <v>4</v>
      </c>
    </row>
    <row r="104" spans="1:8" ht="12.75">
      <c r="A104" s="1" t="s">
        <v>606</v>
      </c>
      <c r="B104" s="1">
        <f>SUMIF(BDD!$E:$E,$A104,BDD!J:J)</f>
        <v>1</v>
      </c>
      <c r="C104" s="1">
        <f>SUMIF(BDD!$E:$E,$A104,BDD!K:K)</f>
        <v>1</v>
      </c>
      <c r="D104" s="1">
        <f>SUMIF(BDD!$E:$E,$A104,BDD!L:L)</f>
        <v>1</v>
      </c>
      <c r="E104" s="1">
        <f>SUMIF(BDD!$E:$E,$A104,BDD!M:M)</f>
        <v>1</v>
      </c>
      <c r="F104" s="1">
        <f>SUMIF(BDD!$E:$E,$A104,BDD!N:N)</f>
        <v>0</v>
      </c>
      <c r="G104" s="1">
        <f>COUNTIF(BDD!E:E,A104)</f>
        <v>1</v>
      </c>
      <c r="H104" s="1">
        <f t="shared" si="1"/>
        <v>4</v>
      </c>
    </row>
    <row r="105" spans="1:8" ht="12.75">
      <c r="A105" s="1" t="s">
        <v>43</v>
      </c>
      <c r="B105" s="1">
        <f>SUMIF(BDD!$E:$E,$A105,BDD!J:J)</f>
        <v>1</v>
      </c>
      <c r="C105" s="1">
        <f>SUMIF(BDD!$E:$E,$A105,BDD!K:K)</f>
        <v>1</v>
      </c>
      <c r="D105" s="1">
        <f>SUMIF(BDD!$E:$E,$A105,BDD!L:L)</f>
        <v>1</v>
      </c>
      <c r="E105" s="1">
        <f>SUMIF(BDD!$E:$E,$A105,BDD!M:M)</f>
        <v>1</v>
      </c>
      <c r="F105" s="1">
        <f>SUMIF(BDD!$E:$E,$A105,BDD!N:N)</f>
        <v>0</v>
      </c>
      <c r="G105" s="1">
        <f>COUNTIF(BDD!E:E,A105)</f>
        <v>1</v>
      </c>
      <c r="H105" s="1">
        <f t="shared" si="1"/>
        <v>4</v>
      </c>
    </row>
    <row r="106" spans="1:8" ht="12.75">
      <c r="A106" s="1" t="s">
        <v>611</v>
      </c>
      <c r="B106" s="1">
        <f>SUMIF(BDD!$E:$E,$A106,BDD!J:J)</f>
        <v>1</v>
      </c>
      <c r="C106" s="1">
        <f>SUMIF(BDD!$E:$E,$A106,BDD!K:K)</f>
        <v>1</v>
      </c>
      <c r="D106" s="1">
        <f>SUMIF(BDD!$E:$E,$A106,BDD!L:L)</f>
        <v>1</v>
      </c>
      <c r="E106" s="1">
        <f>SUMIF(BDD!$E:$E,$A106,BDD!M:M)</f>
        <v>1</v>
      </c>
      <c r="F106" s="1">
        <f>SUMIF(BDD!$E:$E,$A106,BDD!N:N)</f>
        <v>0</v>
      </c>
      <c r="G106" s="1">
        <f>COUNTIF(BDD!E:E,A106)</f>
        <v>1</v>
      </c>
      <c r="H106" s="1">
        <f t="shared" si="1"/>
        <v>4</v>
      </c>
    </row>
    <row r="107" spans="1:8" ht="12.75">
      <c r="A107" s="1" t="s">
        <v>216</v>
      </c>
      <c r="B107" s="1">
        <f>SUMIF(BDD!$E:$E,$A107,BDD!J:J)</f>
        <v>3</v>
      </c>
      <c r="C107" s="1">
        <f>SUMIF(BDD!$E:$E,$A107,BDD!K:K)</f>
        <v>0</v>
      </c>
      <c r="D107" s="1">
        <f>SUMIF(BDD!$E:$E,$A107,BDD!L:L)</f>
        <v>1</v>
      </c>
      <c r="E107" s="1">
        <f>SUMIF(BDD!$E:$E,$A107,BDD!M:M)</f>
        <v>0</v>
      </c>
      <c r="F107" s="1">
        <f>SUMIF(BDD!$E:$E,$A107,BDD!N:N)</f>
        <v>0</v>
      </c>
      <c r="G107" s="1">
        <f>COUNTIF(BDD!E:E,A107)</f>
        <v>3</v>
      </c>
      <c r="H107" s="1">
        <f t="shared" si="1"/>
        <v>4</v>
      </c>
    </row>
    <row r="108" spans="1:8" ht="12.75">
      <c r="A108" s="1" t="s">
        <v>127</v>
      </c>
      <c r="B108" s="1">
        <f>SUMIF(BDD!$E:$E,$A108,BDD!J:J)</f>
        <v>1</v>
      </c>
      <c r="C108" s="1">
        <f>SUMIF(BDD!$E:$E,$A108,BDD!K:K)</f>
        <v>1</v>
      </c>
      <c r="D108" s="1">
        <f>SUMIF(BDD!$E:$E,$A108,BDD!L:L)</f>
        <v>1</v>
      </c>
      <c r="E108" s="1">
        <f>SUMIF(BDD!$E:$E,$A108,BDD!M:M)</f>
        <v>0</v>
      </c>
      <c r="F108" s="1">
        <f>SUMIF(BDD!$E:$E,$A108,BDD!N:N)</f>
        <v>0</v>
      </c>
      <c r="G108" s="1">
        <f>COUNTIF(BDD!E:E,A108)</f>
        <v>1</v>
      </c>
      <c r="H108" s="1">
        <f t="shared" si="1"/>
        <v>3</v>
      </c>
    </row>
    <row r="109" spans="1:8" ht="12.75">
      <c r="A109" s="1" t="s">
        <v>346</v>
      </c>
      <c r="B109" s="1">
        <f>SUMIF(BDD!$E:$E,$A109,BDD!J:J)</f>
        <v>1</v>
      </c>
      <c r="C109" s="1">
        <f>SUMIF(BDD!$E:$E,$A109,BDD!K:K)</f>
        <v>1</v>
      </c>
      <c r="D109" s="1">
        <f>SUMIF(BDD!$E:$E,$A109,BDD!L:L)</f>
        <v>1</v>
      </c>
      <c r="E109" s="1">
        <f>SUMIF(BDD!$E:$E,$A109,BDD!M:M)</f>
        <v>0</v>
      </c>
      <c r="F109" s="1">
        <f>SUMIF(BDD!$E:$E,$A109,BDD!N:N)</f>
        <v>0</v>
      </c>
      <c r="G109" s="1">
        <f>COUNTIF(BDD!E:E,A109)</f>
        <v>5</v>
      </c>
      <c r="H109" s="1">
        <f t="shared" si="1"/>
        <v>3</v>
      </c>
    </row>
    <row r="110" spans="1:8" ht="12.75">
      <c r="A110" s="1" t="s">
        <v>148</v>
      </c>
      <c r="B110" s="1">
        <f>SUMIF(BDD!$E:$E,$A110,BDD!J:J)</f>
        <v>1</v>
      </c>
      <c r="C110" s="1">
        <f>SUMIF(BDD!$E:$E,$A110,BDD!K:K)</f>
        <v>1</v>
      </c>
      <c r="D110" s="1">
        <f>SUMIF(BDD!$E:$E,$A110,BDD!L:L)</f>
        <v>1</v>
      </c>
      <c r="E110" s="1">
        <f>SUMIF(BDD!$E:$E,$A110,BDD!M:M)</f>
        <v>0</v>
      </c>
      <c r="F110" s="1">
        <f>SUMIF(BDD!$E:$E,$A110,BDD!N:N)</f>
        <v>0</v>
      </c>
      <c r="G110" s="1">
        <f>COUNTIF(BDD!E:E,A110)</f>
        <v>1</v>
      </c>
      <c r="H110" s="1">
        <f t="shared" si="1"/>
        <v>3</v>
      </c>
    </row>
    <row r="111" spans="1:8" ht="12.75">
      <c r="A111" s="1" t="s">
        <v>111</v>
      </c>
      <c r="B111" s="1">
        <f>SUMIF(BDD!$E:$E,$A111,BDD!J:J)</f>
        <v>1</v>
      </c>
      <c r="C111" s="1">
        <f>SUMIF(BDD!$E:$E,$A111,BDD!K:K)</f>
        <v>0</v>
      </c>
      <c r="D111" s="1">
        <f>SUMIF(BDD!$E:$E,$A111,BDD!L:L)</f>
        <v>1</v>
      </c>
      <c r="E111" s="1">
        <f>SUMIF(BDD!$E:$E,$A111,BDD!M:M)</f>
        <v>1</v>
      </c>
      <c r="F111" s="1">
        <f>SUMIF(BDD!$E:$E,$A111,BDD!N:N)</f>
        <v>0</v>
      </c>
      <c r="G111" s="1">
        <f>COUNTIF(BDD!E:E,A111)</f>
        <v>2</v>
      </c>
      <c r="H111" s="1">
        <f t="shared" si="1"/>
        <v>3</v>
      </c>
    </row>
    <row r="112" spans="1:8" ht="12.75">
      <c r="A112" s="1" t="s">
        <v>106</v>
      </c>
      <c r="B112" s="1">
        <f>SUMIF(BDD!$E:$E,$A112,BDD!J:J)</f>
        <v>2</v>
      </c>
      <c r="C112" s="1">
        <f>SUMIF(BDD!$E:$E,$A112,BDD!K:K)</f>
        <v>1</v>
      </c>
      <c r="D112" s="1">
        <f>SUMIF(BDD!$E:$E,$A112,BDD!L:L)</f>
        <v>0</v>
      </c>
      <c r="E112" s="1">
        <f>SUMIF(BDD!$E:$E,$A112,BDD!M:M)</f>
        <v>0</v>
      </c>
      <c r="F112" s="1">
        <f>SUMIF(BDD!$E:$E,$A112,BDD!N:N)</f>
        <v>0</v>
      </c>
      <c r="G112" s="1">
        <f>COUNTIF(BDD!E:E,A112)</f>
        <v>2</v>
      </c>
      <c r="H112" s="1">
        <f t="shared" si="1"/>
        <v>3</v>
      </c>
    </row>
    <row r="113" spans="1:8" ht="12.75">
      <c r="A113" s="1" t="s">
        <v>342</v>
      </c>
      <c r="B113" s="1">
        <f>SUMIF(BDD!$E:$E,$A113,BDD!J:J)</f>
        <v>1</v>
      </c>
      <c r="C113" s="1">
        <f>SUMIF(BDD!$E:$E,$A113,BDD!K:K)</f>
        <v>1</v>
      </c>
      <c r="D113" s="1">
        <f>SUMIF(BDD!$E:$E,$A113,BDD!L:L)</f>
        <v>1</v>
      </c>
      <c r="E113" s="1">
        <f>SUMIF(BDD!$E:$E,$A113,BDD!M:M)</f>
        <v>0</v>
      </c>
      <c r="F113" s="1">
        <f>SUMIF(BDD!$E:$E,$A113,BDD!N:N)</f>
        <v>0</v>
      </c>
      <c r="G113" s="1">
        <f>COUNTIF(BDD!E:E,A113)</f>
        <v>1</v>
      </c>
      <c r="H113" s="1">
        <f t="shared" si="1"/>
        <v>3</v>
      </c>
    </row>
    <row r="114" spans="1:8" ht="12.75">
      <c r="A114" s="1" t="s">
        <v>116</v>
      </c>
      <c r="B114" s="1">
        <f>SUMIF(BDD!$E:$E,$A114,BDD!J:J)</f>
        <v>1</v>
      </c>
      <c r="C114" s="1">
        <f>SUMIF(BDD!$E:$E,$A114,BDD!K:K)</f>
        <v>1</v>
      </c>
      <c r="D114" s="1">
        <f>SUMIF(BDD!$E:$E,$A114,BDD!L:L)</f>
        <v>1</v>
      </c>
      <c r="E114" s="1">
        <f>SUMIF(BDD!$E:$E,$A114,BDD!M:M)</f>
        <v>0</v>
      </c>
      <c r="F114" s="1">
        <f>SUMIF(BDD!$E:$E,$A114,BDD!N:N)</f>
        <v>0</v>
      </c>
      <c r="G114" s="1">
        <f>COUNTIF(BDD!E:E,A114)</f>
        <v>1</v>
      </c>
      <c r="H114" s="1">
        <f t="shared" si="1"/>
        <v>3</v>
      </c>
    </row>
    <row r="115" spans="1:8" ht="12.75">
      <c r="A115" s="1" t="s">
        <v>150</v>
      </c>
      <c r="B115" s="1">
        <f>SUMIF(BDD!$E:$E,$A115,BDD!J:J)</f>
        <v>1</v>
      </c>
      <c r="C115" s="1">
        <f>SUMIF(BDD!$E:$E,$A115,BDD!K:K)</f>
        <v>1</v>
      </c>
      <c r="D115" s="1">
        <f>SUMIF(BDD!$E:$E,$A115,BDD!L:L)</f>
        <v>1</v>
      </c>
      <c r="E115" s="1">
        <f>SUMIF(BDD!$E:$E,$A115,BDD!M:M)</f>
        <v>0</v>
      </c>
      <c r="F115" s="1">
        <f>SUMIF(BDD!$E:$E,$A115,BDD!N:N)</f>
        <v>0</v>
      </c>
      <c r="G115" s="1">
        <f>COUNTIF(BDD!E:E,A115)</f>
        <v>2</v>
      </c>
      <c r="H115" s="1">
        <f t="shared" si="1"/>
        <v>3</v>
      </c>
    </row>
    <row r="116" spans="1:8" ht="12.75">
      <c r="A116" s="1" t="s">
        <v>76</v>
      </c>
      <c r="B116" s="1">
        <f>SUMIF(BDD!$E:$E,$A116,BDD!J:J)</f>
        <v>1</v>
      </c>
      <c r="C116" s="1">
        <f>SUMIF(BDD!$E:$E,$A116,BDD!K:K)</f>
        <v>1</v>
      </c>
      <c r="D116" s="1">
        <f>SUMIF(BDD!$E:$E,$A116,BDD!L:L)</f>
        <v>1</v>
      </c>
      <c r="E116" s="1">
        <f>SUMIF(BDD!$E:$E,$A116,BDD!M:M)</f>
        <v>0</v>
      </c>
      <c r="F116" s="1">
        <f>SUMIF(BDD!$E:$E,$A116,BDD!N:N)</f>
        <v>0</v>
      </c>
      <c r="G116" s="1">
        <f>COUNTIF(BDD!E:E,A116)</f>
        <v>1</v>
      </c>
      <c r="H116" s="1">
        <f t="shared" si="1"/>
        <v>3</v>
      </c>
    </row>
    <row r="117" spans="1:8" ht="12.75">
      <c r="A117" s="1" t="s">
        <v>156</v>
      </c>
      <c r="B117" s="1">
        <f>SUMIF(BDD!$E:$E,$A117,BDD!J:J)</f>
        <v>2</v>
      </c>
      <c r="C117" s="1">
        <f>SUMIF(BDD!$E:$E,$A117,BDD!K:K)</f>
        <v>0</v>
      </c>
      <c r="D117" s="1">
        <f>SUMIF(BDD!$E:$E,$A117,BDD!L:L)</f>
        <v>1</v>
      </c>
      <c r="E117" s="1">
        <f>SUMIF(BDD!$E:$E,$A117,BDD!M:M)</f>
        <v>0</v>
      </c>
      <c r="F117" s="1">
        <f>SUMIF(BDD!$E:$E,$A117,BDD!N:N)</f>
        <v>0</v>
      </c>
      <c r="G117" s="1">
        <f>COUNTIF(BDD!E:E,A117)</f>
        <v>3</v>
      </c>
      <c r="H117" s="1">
        <f t="shared" si="1"/>
        <v>3</v>
      </c>
    </row>
    <row r="118" spans="1:8" ht="12.75">
      <c r="A118" s="1" t="s">
        <v>94</v>
      </c>
      <c r="B118" s="1">
        <f>SUMIF(BDD!$E:$E,$A118,BDD!J:J)</f>
        <v>1</v>
      </c>
      <c r="C118" s="1">
        <f>SUMIF(BDD!$E:$E,$A118,BDD!K:K)</f>
        <v>1</v>
      </c>
      <c r="D118" s="1">
        <f>SUMIF(BDD!$E:$E,$A118,BDD!L:L)</f>
        <v>1</v>
      </c>
      <c r="E118" s="1">
        <f>SUMIF(BDD!$E:$E,$A118,BDD!M:M)</f>
        <v>0</v>
      </c>
      <c r="F118" s="1">
        <f>SUMIF(BDD!$E:$E,$A118,BDD!N:N)</f>
        <v>0</v>
      </c>
      <c r="G118" s="1">
        <f>COUNTIF(BDD!E:E,A118)</f>
        <v>1</v>
      </c>
      <c r="H118" s="1">
        <f t="shared" si="1"/>
        <v>3</v>
      </c>
    </row>
    <row r="119" spans="1:8" ht="12.75">
      <c r="A119" s="1" t="s">
        <v>162</v>
      </c>
      <c r="B119" s="1">
        <f>SUMIF(BDD!$E:$E,$A119,BDD!J:J)</f>
        <v>1</v>
      </c>
      <c r="C119" s="1">
        <f>SUMIF(BDD!$E:$E,$A119,BDD!K:K)</f>
        <v>0</v>
      </c>
      <c r="D119" s="1">
        <f>SUMIF(BDD!$E:$E,$A119,BDD!L:L)</f>
        <v>2</v>
      </c>
      <c r="E119" s="1">
        <f>SUMIF(BDD!$E:$E,$A119,BDD!M:M)</f>
        <v>0</v>
      </c>
      <c r="F119" s="1">
        <f>SUMIF(BDD!$E:$E,$A119,BDD!N:N)</f>
        <v>0</v>
      </c>
      <c r="G119" s="1">
        <f>COUNTIF(BDD!E:E,A119)</f>
        <v>3</v>
      </c>
      <c r="H119" s="1">
        <f t="shared" si="1"/>
        <v>3</v>
      </c>
    </row>
    <row r="120" spans="1:8" ht="12.75">
      <c r="A120" s="1" t="s">
        <v>253</v>
      </c>
      <c r="B120" s="1">
        <f>SUMIF(BDD!$E:$E,$A120,BDD!J:J)</f>
        <v>3</v>
      </c>
      <c r="C120" s="1">
        <f>SUMIF(BDD!$E:$E,$A120,BDD!K:K)</f>
        <v>0</v>
      </c>
      <c r="D120" s="1">
        <f>SUMIF(BDD!$E:$E,$A120,BDD!L:L)</f>
        <v>0</v>
      </c>
      <c r="E120" s="1">
        <f>SUMIF(BDD!$E:$E,$A120,BDD!M:M)</f>
        <v>0</v>
      </c>
      <c r="F120" s="1">
        <f>SUMIF(BDD!$E:$E,$A120,BDD!N:N)</f>
        <v>0</v>
      </c>
      <c r="G120" s="1">
        <f>COUNTIF(BDD!E:E,A120)</f>
        <v>4</v>
      </c>
      <c r="H120" s="1">
        <f t="shared" si="1"/>
        <v>3</v>
      </c>
    </row>
    <row r="121" spans="1:8" ht="12.75">
      <c r="A121" s="1" t="s">
        <v>87</v>
      </c>
      <c r="B121" s="1">
        <f>SUMIF(BDD!$E:$E,$A121,BDD!J:J)</f>
        <v>1</v>
      </c>
      <c r="C121" s="1">
        <f>SUMIF(BDD!$E:$E,$A121,BDD!K:K)</f>
        <v>1</v>
      </c>
      <c r="D121" s="1">
        <f>SUMIF(BDD!$E:$E,$A121,BDD!L:L)</f>
        <v>1</v>
      </c>
      <c r="E121" s="1">
        <f>SUMIF(BDD!$E:$E,$A121,BDD!M:M)</f>
        <v>0</v>
      </c>
      <c r="F121" s="1">
        <f>SUMIF(BDD!$E:$E,$A121,BDD!N:N)</f>
        <v>0</v>
      </c>
      <c r="G121" s="1">
        <f>COUNTIF(BDD!E:E,A121)</f>
        <v>1</v>
      </c>
      <c r="H121" s="1">
        <f t="shared" si="1"/>
        <v>3</v>
      </c>
    </row>
    <row r="122" spans="1:8" ht="12.75">
      <c r="A122" s="1" t="s">
        <v>135</v>
      </c>
      <c r="B122" s="1">
        <f>SUMIF(BDD!$E:$E,$A122,BDD!J:J)</f>
        <v>1</v>
      </c>
      <c r="C122" s="1">
        <f>SUMIF(BDD!$E:$E,$A122,BDD!K:K)</f>
        <v>1</v>
      </c>
      <c r="D122" s="1">
        <f>SUMIF(BDD!$E:$E,$A122,BDD!L:L)</f>
        <v>1</v>
      </c>
      <c r="E122" s="1">
        <f>SUMIF(BDD!$E:$E,$A122,BDD!M:M)</f>
        <v>0</v>
      </c>
      <c r="F122" s="1">
        <f>SUMIF(BDD!$E:$E,$A122,BDD!N:N)</f>
        <v>0</v>
      </c>
      <c r="G122" s="1">
        <f>COUNTIF(BDD!E:E,A122)</f>
        <v>1</v>
      </c>
      <c r="H122" s="1">
        <f t="shared" si="1"/>
        <v>3</v>
      </c>
    </row>
    <row r="123" spans="1:8" ht="12.75">
      <c r="A123" s="1" t="s">
        <v>110</v>
      </c>
      <c r="B123" s="1">
        <f>SUMIF(BDD!$E:$E,$A123,BDD!J:J)</f>
        <v>1</v>
      </c>
      <c r="C123" s="1">
        <f>SUMIF(BDD!$E:$E,$A123,BDD!K:K)</f>
        <v>1</v>
      </c>
      <c r="D123" s="1">
        <f>SUMIF(BDD!$E:$E,$A123,BDD!L:L)</f>
        <v>1</v>
      </c>
      <c r="E123" s="1">
        <f>SUMIF(BDD!$E:$E,$A123,BDD!M:M)</f>
        <v>0</v>
      </c>
      <c r="F123" s="1">
        <f>SUMIF(BDD!$E:$E,$A123,BDD!N:N)</f>
        <v>0</v>
      </c>
      <c r="G123" s="1">
        <f>COUNTIF(BDD!E:E,A123)</f>
        <v>1</v>
      </c>
      <c r="H123" s="1">
        <f t="shared" si="1"/>
        <v>3</v>
      </c>
    </row>
    <row r="124" spans="1:8" ht="12.75">
      <c r="A124" s="1" t="s">
        <v>242</v>
      </c>
      <c r="B124" s="1">
        <f>SUMIF(BDD!$E:$E,$A124,BDD!J:J)</f>
        <v>1</v>
      </c>
      <c r="C124" s="1">
        <f>SUMIF(BDD!$E:$E,$A124,BDD!K:K)</f>
        <v>1</v>
      </c>
      <c r="D124" s="1">
        <f>SUMIF(BDD!$E:$E,$A124,BDD!L:L)</f>
        <v>1</v>
      </c>
      <c r="E124" s="1">
        <f>SUMIF(BDD!$E:$E,$A124,BDD!M:M)</f>
        <v>0</v>
      </c>
      <c r="F124" s="1">
        <f>SUMIF(BDD!$E:$E,$A124,BDD!N:N)</f>
        <v>0</v>
      </c>
      <c r="G124" s="1">
        <f>COUNTIF(BDD!E:E,A124)</f>
        <v>3</v>
      </c>
      <c r="H124" s="1">
        <f t="shared" si="1"/>
        <v>3</v>
      </c>
    </row>
    <row r="125" spans="1:8" ht="12.75">
      <c r="A125" s="1" t="s">
        <v>1015</v>
      </c>
      <c r="B125" s="1">
        <f>SUMIF(BDD!$E:$E,$A125,BDD!J:J)</f>
        <v>0</v>
      </c>
      <c r="C125" s="1">
        <f>SUMIF(BDD!$E:$E,$A125,BDD!K:K)</f>
        <v>0</v>
      </c>
      <c r="D125" s="1">
        <f>SUMIF(BDD!$E:$E,$A125,BDD!L:L)</f>
        <v>1</v>
      </c>
      <c r="E125" s="1">
        <f>SUMIF(BDD!$E:$E,$A125,BDD!M:M)</f>
        <v>1</v>
      </c>
      <c r="F125" s="1">
        <f>SUMIF(BDD!$E:$E,$A125,BDD!N:N)</f>
        <v>1</v>
      </c>
      <c r="G125" s="1">
        <f>COUNTIF(BDD!E:E,A125)</f>
        <v>1</v>
      </c>
      <c r="H125" s="1">
        <f t="shared" si="1"/>
        <v>3</v>
      </c>
    </row>
    <row r="126" spans="1:8" ht="12.75">
      <c r="A126" s="1" t="s">
        <v>220</v>
      </c>
      <c r="B126" s="1">
        <f>SUMIF(BDD!$E:$E,$A126,BDD!J:J)</f>
        <v>1</v>
      </c>
      <c r="C126" s="1">
        <f>SUMIF(BDD!$E:$E,$A126,BDD!K:K)</f>
        <v>0</v>
      </c>
      <c r="D126" s="1">
        <f>SUMIF(BDD!$E:$E,$A126,BDD!L:L)</f>
        <v>1</v>
      </c>
      <c r="E126" s="1">
        <f>SUMIF(BDD!$E:$E,$A126,BDD!M:M)</f>
        <v>1</v>
      </c>
      <c r="F126" s="1">
        <f>SUMIF(BDD!$E:$E,$A126,BDD!N:N)</f>
        <v>0</v>
      </c>
      <c r="G126" s="1">
        <f>COUNTIF(BDD!E:E,A126)</f>
        <v>2</v>
      </c>
      <c r="H126" s="1">
        <f t="shared" si="1"/>
        <v>3</v>
      </c>
    </row>
    <row r="127" spans="1:8" ht="12.75">
      <c r="A127" s="1" t="s">
        <v>89</v>
      </c>
      <c r="B127" s="1">
        <f>SUMIF(BDD!$E:$E,$A127,BDD!J:J)</f>
        <v>1</v>
      </c>
      <c r="C127" s="1">
        <f>SUMIF(BDD!$E:$E,$A127,BDD!K:K)</f>
        <v>1</v>
      </c>
      <c r="D127" s="1">
        <f>SUMIF(BDD!$E:$E,$A127,BDD!L:L)</f>
        <v>1</v>
      </c>
      <c r="E127" s="1">
        <f>SUMIF(BDD!$E:$E,$A127,BDD!M:M)</f>
        <v>0</v>
      </c>
      <c r="F127" s="1">
        <f>SUMIF(BDD!$E:$E,$A127,BDD!N:N)</f>
        <v>0</v>
      </c>
      <c r="G127" s="1">
        <f>COUNTIF(BDD!E:E,A127)</f>
        <v>1</v>
      </c>
      <c r="H127" s="1">
        <f t="shared" si="1"/>
        <v>3</v>
      </c>
    </row>
    <row r="128" spans="1:8" ht="12.75">
      <c r="A128" s="1" t="s">
        <v>245</v>
      </c>
      <c r="B128" s="1">
        <f>SUMIF(BDD!$E:$E,$A128,BDD!J:J)</f>
        <v>3</v>
      </c>
      <c r="C128" s="1">
        <f>SUMIF(BDD!$E:$E,$A128,BDD!K:K)</f>
        <v>0</v>
      </c>
      <c r="D128" s="1">
        <f>SUMIF(BDD!$E:$E,$A128,BDD!L:L)</f>
        <v>0</v>
      </c>
      <c r="E128" s="1">
        <f>SUMIF(BDD!$E:$E,$A128,BDD!M:M)</f>
        <v>0</v>
      </c>
      <c r="F128" s="1">
        <f>SUMIF(BDD!$E:$E,$A128,BDD!N:N)</f>
        <v>0</v>
      </c>
      <c r="G128" s="1">
        <f>COUNTIF(BDD!E:E,A128)</f>
        <v>4</v>
      </c>
      <c r="H128" s="1">
        <f t="shared" si="1"/>
        <v>3</v>
      </c>
    </row>
    <row r="129" spans="1:8" ht="12.75">
      <c r="A129" s="1" t="s">
        <v>186</v>
      </c>
      <c r="B129" s="1">
        <f>SUMIF(BDD!$E:$E,$A129,BDD!J:J)</f>
        <v>1</v>
      </c>
      <c r="C129" s="1">
        <f>SUMIF(BDD!$E:$E,$A129,BDD!K:K)</f>
        <v>1</v>
      </c>
      <c r="D129" s="1">
        <f>SUMIF(BDD!$E:$E,$A129,BDD!L:L)</f>
        <v>1</v>
      </c>
      <c r="E129" s="1">
        <f>SUMIF(BDD!$E:$E,$A129,BDD!M:M)</f>
        <v>0</v>
      </c>
      <c r="F129" s="1">
        <f>SUMIF(BDD!$E:$E,$A129,BDD!N:N)</f>
        <v>0</v>
      </c>
      <c r="G129" s="1">
        <f>COUNTIF(BDD!E:E,A129)</f>
        <v>1</v>
      </c>
      <c r="H129" s="1">
        <f t="shared" si="1"/>
        <v>3</v>
      </c>
    </row>
    <row r="130" spans="1:8" ht="12.75">
      <c r="A130" s="1" t="s">
        <v>206</v>
      </c>
      <c r="B130" s="1">
        <f>SUMIF(BDD!$E:$E,$A130,BDD!J:J)</f>
        <v>1</v>
      </c>
      <c r="C130" s="1">
        <f>SUMIF(BDD!$E:$E,$A130,BDD!K:K)</f>
        <v>0</v>
      </c>
      <c r="D130" s="1">
        <f>SUMIF(BDD!$E:$E,$A130,BDD!L:L)</f>
        <v>1</v>
      </c>
      <c r="E130" s="1">
        <f>SUMIF(BDD!$E:$E,$A130,BDD!M:M)</f>
        <v>1</v>
      </c>
      <c r="F130" s="1">
        <f>SUMIF(BDD!$E:$E,$A130,BDD!N:N)</f>
        <v>0</v>
      </c>
      <c r="G130" s="1">
        <f>COUNTIF(BDD!E:E,A130)</f>
        <v>1</v>
      </c>
      <c r="H130" s="1">
        <f aca="true" t="shared" si="2" ref="H130:H193">SUM(B130:F130)</f>
        <v>3</v>
      </c>
    </row>
    <row r="131" spans="1:8" ht="12.75">
      <c r="A131" s="1" t="s">
        <v>172</v>
      </c>
      <c r="B131" s="1">
        <f>SUMIF(BDD!$E:$E,$A131,BDD!J:J)</f>
        <v>1</v>
      </c>
      <c r="C131" s="1">
        <f>SUMIF(BDD!$E:$E,$A131,BDD!K:K)</f>
        <v>1</v>
      </c>
      <c r="D131" s="1">
        <f>SUMIF(BDD!$E:$E,$A131,BDD!L:L)</f>
        <v>1</v>
      </c>
      <c r="E131" s="1">
        <f>SUMIF(BDD!$E:$E,$A131,BDD!M:M)</f>
        <v>0</v>
      </c>
      <c r="F131" s="1">
        <f>SUMIF(BDD!$E:$E,$A131,BDD!N:N)</f>
        <v>0</v>
      </c>
      <c r="G131" s="1">
        <f>COUNTIF(BDD!E:E,A131)</f>
        <v>1</v>
      </c>
      <c r="H131" s="1">
        <f t="shared" si="2"/>
        <v>3</v>
      </c>
    </row>
    <row r="132" spans="1:8" ht="12.75">
      <c r="A132" s="1" t="s">
        <v>96</v>
      </c>
      <c r="B132" s="1">
        <f>SUMIF(BDD!$E:$E,$A132,BDD!J:J)</f>
        <v>1</v>
      </c>
      <c r="C132" s="1">
        <f>SUMIF(BDD!$E:$E,$A132,BDD!K:K)</f>
        <v>1</v>
      </c>
      <c r="D132" s="1">
        <f>SUMIF(BDD!$E:$E,$A132,BDD!L:L)</f>
        <v>1</v>
      </c>
      <c r="E132" s="1">
        <f>SUMIF(BDD!$E:$E,$A132,BDD!M:M)</f>
        <v>0</v>
      </c>
      <c r="F132" s="1">
        <f>SUMIF(BDD!$E:$E,$A132,BDD!N:N)</f>
        <v>0</v>
      </c>
      <c r="G132" s="1">
        <f>COUNTIF(BDD!E:E,A132)</f>
        <v>1</v>
      </c>
      <c r="H132" s="1">
        <f t="shared" si="2"/>
        <v>3</v>
      </c>
    </row>
    <row r="133" spans="1:8" ht="12.75">
      <c r="A133" s="1" t="s">
        <v>118</v>
      </c>
      <c r="B133" s="1">
        <f>SUMIF(BDD!$E:$E,$A133,BDD!J:J)</f>
        <v>2</v>
      </c>
      <c r="C133" s="1">
        <f>SUMIF(BDD!$E:$E,$A133,BDD!K:K)</f>
        <v>0</v>
      </c>
      <c r="D133" s="1">
        <f>SUMIF(BDD!$E:$E,$A133,BDD!L:L)</f>
        <v>1</v>
      </c>
      <c r="E133" s="1">
        <f>SUMIF(BDD!$E:$E,$A133,BDD!M:M)</f>
        <v>0</v>
      </c>
      <c r="F133" s="1">
        <f>SUMIF(BDD!$E:$E,$A133,BDD!N:N)</f>
        <v>0</v>
      </c>
      <c r="G133" s="1">
        <f>COUNTIF(BDD!E:E,A133)</f>
        <v>5</v>
      </c>
      <c r="H133" s="1">
        <f t="shared" si="2"/>
        <v>3</v>
      </c>
    </row>
    <row r="134" spans="1:8" ht="12.75">
      <c r="A134" s="1" t="s">
        <v>53</v>
      </c>
      <c r="B134" s="1">
        <f>SUMIF(BDD!$E:$E,$A134,BDD!J:J)</f>
        <v>1</v>
      </c>
      <c r="C134" s="1">
        <f>SUMIF(BDD!$E:$E,$A134,BDD!K:K)</f>
        <v>1</v>
      </c>
      <c r="D134" s="1">
        <f>SUMIF(BDD!$E:$E,$A134,BDD!L:L)</f>
        <v>1</v>
      </c>
      <c r="E134" s="1">
        <f>SUMIF(BDD!$E:$E,$A134,BDD!M:M)</f>
        <v>0</v>
      </c>
      <c r="F134" s="1">
        <f>SUMIF(BDD!$E:$E,$A134,BDD!N:N)</f>
        <v>0</v>
      </c>
      <c r="G134" s="1">
        <f>COUNTIF(BDD!E:E,A134)</f>
        <v>1</v>
      </c>
      <c r="H134" s="1">
        <f t="shared" si="2"/>
        <v>3</v>
      </c>
    </row>
    <row r="135" spans="1:8" ht="12.75">
      <c r="A135" s="1" t="s">
        <v>153</v>
      </c>
      <c r="B135" s="1">
        <f>SUMIF(BDD!$E:$E,$A135,BDD!J:J)</f>
        <v>1</v>
      </c>
      <c r="C135" s="1">
        <f>SUMIF(BDD!$E:$E,$A135,BDD!K:K)</f>
        <v>1</v>
      </c>
      <c r="D135" s="1">
        <f>SUMIF(BDD!$E:$E,$A135,BDD!L:L)</f>
        <v>1</v>
      </c>
      <c r="E135" s="1">
        <f>SUMIF(BDD!$E:$E,$A135,BDD!M:M)</f>
        <v>0</v>
      </c>
      <c r="F135" s="1">
        <f>SUMIF(BDD!$E:$E,$A135,BDD!N:N)</f>
        <v>0</v>
      </c>
      <c r="G135" s="1">
        <f>COUNTIF(BDD!E:E,A135)</f>
        <v>5</v>
      </c>
      <c r="H135" s="1">
        <f t="shared" si="2"/>
        <v>3</v>
      </c>
    </row>
    <row r="136" spans="1:8" ht="12.75">
      <c r="A136" s="1" t="s">
        <v>92</v>
      </c>
      <c r="B136" s="1">
        <f>SUMIF(BDD!$E:$E,$A136,BDD!J:J)</f>
        <v>1</v>
      </c>
      <c r="C136" s="1">
        <f>SUMIF(BDD!$E:$E,$A136,BDD!K:K)</f>
        <v>1</v>
      </c>
      <c r="D136" s="1">
        <f>SUMIF(BDD!$E:$E,$A136,BDD!L:L)</f>
        <v>1</v>
      </c>
      <c r="E136" s="1">
        <f>SUMIF(BDD!$E:$E,$A136,BDD!M:M)</f>
        <v>0</v>
      </c>
      <c r="F136" s="1">
        <f>SUMIF(BDD!$E:$E,$A136,BDD!N:N)</f>
        <v>0</v>
      </c>
      <c r="G136" s="1">
        <f>COUNTIF(BDD!E:E,A136)</f>
        <v>1</v>
      </c>
      <c r="H136" s="1">
        <f t="shared" si="2"/>
        <v>3</v>
      </c>
    </row>
    <row r="137" spans="1:8" ht="12.75">
      <c r="A137" s="1" t="s">
        <v>81</v>
      </c>
      <c r="B137" s="1">
        <f>SUMIF(BDD!$E:$E,$A137,BDD!J:J)</f>
        <v>1</v>
      </c>
      <c r="C137" s="1">
        <f>SUMIF(BDD!$E:$E,$A137,BDD!K:K)</f>
        <v>1</v>
      </c>
      <c r="D137" s="1">
        <f>SUMIF(BDD!$E:$E,$A137,BDD!L:L)</f>
        <v>1</v>
      </c>
      <c r="E137" s="1">
        <f>SUMIF(BDD!$E:$E,$A137,BDD!M:M)</f>
        <v>0</v>
      </c>
      <c r="F137" s="1">
        <f>SUMIF(BDD!$E:$E,$A137,BDD!N:N)</f>
        <v>0</v>
      </c>
      <c r="G137" s="1">
        <f>COUNTIF(BDD!E:E,A137)</f>
        <v>1</v>
      </c>
      <c r="H137" s="1">
        <f t="shared" si="2"/>
        <v>3</v>
      </c>
    </row>
    <row r="138" spans="1:8" ht="12.75">
      <c r="A138" s="1" t="s">
        <v>79</v>
      </c>
      <c r="B138" s="1">
        <f>SUMIF(BDD!$E:$E,$A138,BDD!J:J)</f>
        <v>1</v>
      </c>
      <c r="C138" s="1">
        <f>SUMIF(BDD!$E:$E,$A138,BDD!K:K)</f>
        <v>1</v>
      </c>
      <c r="D138" s="1">
        <f>SUMIF(BDD!$E:$E,$A138,BDD!L:L)</f>
        <v>1</v>
      </c>
      <c r="E138" s="1">
        <f>SUMIF(BDD!$E:$E,$A138,BDD!M:M)</f>
        <v>0</v>
      </c>
      <c r="F138" s="1">
        <f>SUMIF(BDD!$E:$E,$A138,BDD!N:N)</f>
        <v>0</v>
      </c>
      <c r="G138" s="1">
        <f>COUNTIF(BDD!E:E,A138)</f>
        <v>1</v>
      </c>
      <c r="H138" s="1">
        <f t="shared" si="2"/>
        <v>3</v>
      </c>
    </row>
    <row r="139" spans="1:8" ht="12.75">
      <c r="A139" s="1" t="s">
        <v>222</v>
      </c>
      <c r="B139" s="1">
        <f>SUMIF(BDD!$E:$E,$A139,BDD!J:J)</f>
        <v>1</v>
      </c>
      <c r="C139" s="1">
        <f>SUMIF(BDD!$E:$E,$A139,BDD!K:K)</f>
        <v>1</v>
      </c>
      <c r="D139" s="1">
        <f>SUMIF(BDD!$E:$E,$A139,BDD!L:L)</f>
        <v>1</v>
      </c>
      <c r="E139" s="1">
        <f>SUMIF(BDD!$E:$E,$A139,BDD!M:M)</f>
        <v>0</v>
      </c>
      <c r="F139" s="1">
        <f>SUMIF(BDD!$E:$E,$A139,BDD!N:N)</f>
        <v>0</v>
      </c>
      <c r="G139" s="1">
        <f>COUNTIF(BDD!E:E,A139)</f>
        <v>2</v>
      </c>
      <c r="H139" s="1">
        <f t="shared" si="2"/>
        <v>3</v>
      </c>
    </row>
    <row r="140" spans="1:8" ht="12.75">
      <c r="A140" s="1" t="s">
        <v>137</v>
      </c>
      <c r="B140" s="1">
        <f>SUMIF(BDD!$E:$E,$A140,BDD!J:J)</f>
        <v>1</v>
      </c>
      <c r="C140" s="1">
        <f>SUMIF(BDD!$E:$E,$A140,BDD!K:K)</f>
        <v>1</v>
      </c>
      <c r="D140" s="1">
        <f>SUMIF(BDD!$E:$E,$A140,BDD!L:L)</f>
        <v>1</v>
      </c>
      <c r="E140" s="1">
        <f>SUMIF(BDD!$E:$E,$A140,BDD!M:M)</f>
        <v>0</v>
      </c>
      <c r="F140" s="1">
        <f>SUMIF(BDD!$E:$E,$A140,BDD!N:N)</f>
        <v>0</v>
      </c>
      <c r="G140" s="1">
        <f>COUNTIF(BDD!E:E,A140)</f>
        <v>1</v>
      </c>
      <c r="H140" s="1">
        <f t="shared" si="2"/>
        <v>3</v>
      </c>
    </row>
    <row r="141" spans="1:8" ht="12.75">
      <c r="A141" s="1" t="s">
        <v>80</v>
      </c>
      <c r="B141" s="1">
        <f>SUMIF(BDD!$E:$E,$A141,BDD!J:J)</f>
        <v>1</v>
      </c>
      <c r="C141" s="1">
        <f>SUMIF(BDD!$E:$E,$A141,BDD!K:K)</f>
        <v>1</v>
      </c>
      <c r="D141" s="1">
        <f>SUMIF(BDD!$E:$E,$A141,BDD!L:L)</f>
        <v>1</v>
      </c>
      <c r="E141" s="1">
        <f>SUMIF(BDD!$E:$E,$A141,BDD!M:M)</f>
        <v>0</v>
      </c>
      <c r="F141" s="1">
        <f>SUMIF(BDD!$E:$E,$A141,BDD!N:N)</f>
        <v>0</v>
      </c>
      <c r="G141" s="1">
        <f>COUNTIF(BDD!E:E,A141)</f>
        <v>1</v>
      </c>
      <c r="H141" s="1">
        <f t="shared" si="2"/>
        <v>3</v>
      </c>
    </row>
    <row r="142" spans="1:8" ht="12.75">
      <c r="A142" s="1" t="s">
        <v>91</v>
      </c>
      <c r="B142" s="1">
        <f>SUMIF(BDD!$E:$E,$A142,BDD!J:J)</f>
        <v>1</v>
      </c>
      <c r="C142" s="1">
        <f>SUMIF(BDD!$E:$E,$A142,BDD!K:K)</f>
        <v>1</v>
      </c>
      <c r="D142" s="1">
        <f>SUMIF(BDD!$E:$E,$A142,BDD!L:L)</f>
        <v>1</v>
      </c>
      <c r="E142" s="1">
        <f>SUMIF(BDD!$E:$E,$A142,BDD!M:M)</f>
        <v>0</v>
      </c>
      <c r="F142" s="1">
        <f>SUMIF(BDD!$E:$E,$A142,BDD!N:N)</f>
        <v>0</v>
      </c>
      <c r="G142" s="1">
        <f>COUNTIF(BDD!E:E,A142)</f>
        <v>1</v>
      </c>
      <c r="H142" s="1">
        <f t="shared" si="2"/>
        <v>3</v>
      </c>
    </row>
    <row r="143" spans="1:8" ht="12.75">
      <c r="A143" s="1" t="s">
        <v>63</v>
      </c>
      <c r="B143" s="1">
        <f>SUMIF(BDD!$E:$E,$A143,BDD!J:J)</f>
        <v>1</v>
      </c>
      <c r="C143" s="1">
        <f>SUMIF(BDD!$E:$E,$A143,BDD!K:K)</f>
        <v>1</v>
      </c>
      <c r="D143" s="1">
        <f>SUMIF(BDD!$E:$E,$A143,BDD!L:L)</f>
        <v>1</v>
      </c>
      <c r="E143" s="1">
        <f>SUMIF(BDD!$E:$E,$A143,BDD!M:M)</f>
        <v>0</v>
      </c>
      <c r="F143" s="1">
        <f>SUMIF(BDD!$E:$E,$A143,BDD!N:N)</f>
        <v>0</v>
      </c>
      <c r="G143" s="1">
        <f>COUNTIF(BDD!E:E,A143)</f>
        <v>1</v>
      </c>
      <c r="H143" s="1">
        <f t="shared" si="2"/>
        <v>3</v>
      </c>
    </row>
    <row r="144" spans="1:8" ht="12.75">
      <c r="A144" s="1" t="s">
        <v>107</v>
      </c>
      <c r="B144" s="1">
        <f>SUMIF(BDD!$E:$E,$A144,BDD!J:J)</f>
        <v>1</v>
      </c>
      <c r="C144" s="1">
        <f>SUMIF(BDD!$E:$E,$A144,BDD!K:K)</f>
        <v>1</v>
      </c>
      <c r="D144" s="1">
        <f>SUMIF(BDD!$E:$E,$A144,BDD!L:L)</f>
        <v>1</v>
      </c>
      <c r="E144" s="1">
        <f>SUMIF(BDD!$E:$E,$A144,BDD!M:M)</f>
        <v>0</v>
      </c>
      <c r="F144" s="1">
        <f>SUMIF(BDD!$E:$E,$A144,BDD!N:N)</f>
        <v>0</v>
      </c>
      <c r="G144" s="1">
        <f>COUNTIF(BDD!E:E,A144)</f>
        <v>1</v>
      </c>
      <c r="H144" s="1">
        <f t="shared" si="2"/>
        <v>3</v>
      </c>
    </row>
    <row r="145" spans="1:8" ht="12.75">
      <c r="A145" s="1" t="s">
        <v>52</v>
      </c>
      <c r="B145" s="1">
        <f>SUMIF(BDD!$E:$E,$A145,BDD!J:J)</f>
        <v>1</v>
      </c>
      <c r="C145" s="1">
        <f>SUMIF(BDD!$E:$E,$A145,BDD!K:K)</f>
        <v>1</v>
      </c>
      <c r="D145" s="1">
        <f>SUMIF(BDD!$E:$E,$A145,BDD!L:L)</f>
        <v>1</v>
      </c>
      <c r="E145" s="1">
        <f>SUMIF(BDD!$E:$E,$A145,BDD!M:M)</f>
        <v>0</v>
      </c>
      <c r="F145" s="1">
        <f>SUMIF(BDD!$E:$E,$A145,BDD!N:N)</f>
        <v>0</v>
      </c>
      <c r="G145" s="1">
        <f>COUNTIF(BDD!E:E,A145)</f>
        <v>1</v>
      </c>
      <c r="H145" s="1">
        <f t="shared" si="2"/>
        <v>3</v>
      </c>
    </row>
    <row r="146" spans="1:8" ht="12.75">
      <c r="A146" s="1" t="s">
        <v>71</v>
      </c>
      <c r="B146" s="1">
        <f>SUMIF(BDD!$E:$E,$A146,BDD!J:J)</f>
        <v>1</v>
      </c>
      <c r="C146" s="1">
        <f>SUMIF(BDD!$E:$E,$A146,BDD!K:K)</f>
        <v>1</v>
      </c>
      <c r="D146" s="1">
        <f>SUMIF(BDD!$E:$E,$A146,BDD!L:L)</f>
        <v>1</v>
      </c>
      <c r="E146" s="1">
        <f>SUMIF(BDD!$E:$E,$A146,BDD!M:M)</f>
        <v>0</v>
      </c>
      <c r="F146" s="1">
        <f>SUMIF(BDD!$E:$E,$A146,BDD!N:N)</f>
        <v>0</v>
      </c>
      <c r="G146" s="1">
        <f>COUNTIF(BDD!E:E,A146)</f>
        <v>1</v>
      </c>
      <c r="H146" s="1">
        <f t="shared" si="2"/>
        <v>3</v>
      </c>
    </row>
    <row r="147" spans="1:8" ht="12.75">
      <c r="A147" s="1" t="s">
        <v>287</v>
      </c>
      <c r="B147" s="1">
        <f>SUMIF(BDD!$E:$E,$A147,BDD!J:J)</f>
        <v>2</v>
      </c>
      <c r="C147" s="1">
        <f>SUMIF(BDD!$E:$E,$A147,BDD!K:K)</f>
        <v>0</v>
      </c>
      <c r="D147" s="1">
        <f>SUMIF(BDD!$E:$E,$A147,BDD!L:L)</f>
        <v>0</v>
      </c>
      <c r="E147" s="1">
        <f>SUMIF(BDD!$E:$E,$A147,BDD!M:M)</f>
        <v>0</v>
      </c>
      <c r="F147" s="1">
        <f>SUMIF(BDD!$E:$E,$A147,BDD!N:N)</f>
        <v>0</v>
      </c>
      <c r="G147" s="1">
        <f>COUNTIF(BDD!E:E,A147)</f>
        <v>2</v>
      </c>
      <c r="H147" s="1">
        <f t="shared" si="2"/>
        <v>2</v>
      </c>
    </row>
    <row r="148" spans="1:8" ht="12.75">
      <c r="A148" s="1" t="s">
        <v>1033</v>
      </c>
      <c r="B148" s="1">
        <f>SUMIF(BDD!$E:$E,$A148,BDD!J:J)</f>
        <v>0</v>
      </c>
      <c r="C148" s="1">
        <f>SUMIF(BDD!$E:$E,$A148,BDD!K:K)</f>
        <v>0</v>
      </c>
      <c r="D148" s="1">
        <f>SUMIF(BDD!$E:$E,$A148,BDD!L:L)</f>
        <v>1</v>
      </c>
      <c r="E148" s="1">
        <f>SUMIF(BDD!$E:$E,$A148,BDD!M:M)</f>
        <v>1</v>
      </c>
      <c r="F148" s="1">
        <f>SUMIF(BDD!$E:$E,$A148,BDD!N:N)</f>
        <v>0</v>
      </c>
      <c r="G148" s="1">
        <f>COUNTIF(BDD!E:E,A148)</f>
        <v>1</v>
      </c>
      <c r="H148" s="1">
        <f t="shared" si="2"/>
        <v>2</v>
      </c>
    </row>
    <row r="149" spans="1:8" ht="12.75">
      <c r="A149" s="1" t="s">
        <v>1032</v>
      </c>
      <c r="B149" s="1">
        <f>SUMIF(BDD!$E:$E,$A149,BDD!J:J)</f>
        <v>0</v>
      </c>
      <c r="C149" s="1">
        <f>SUMIF(BDD!$E:$E,$A149,BDD!K:K)</f>
        <v>0</v>
      </c>
      <c r="D149" s="1">
        <f>SUMIF(BDD!$E:$E,$A149,BDD!L:L)</f>
        <v>1</v>
      </c>
      <c r="E149" s="1">
        <f>SUMIF(BDD!$E:$E,$A149,BDD!M:M)</f>
        <v>1</v>
      </c>
      <c r="F149" s="1">
        <f>SUMIF(BDD!$E:$E,$A149,BDD!N:N)</f>
        <v>0</v>
      </c>
      <c r="G149" s="1">
        <f>COUNTIF(BDD!E:E,A149)</f>
        <v>1</v>
      </c>
      <c r="H149" s="1">
        <f t="shared" si="2"/>
        <v>2</v>
      </c>
    </row>
    <row r="150" spans="1:8" ht="12.75">
      <c r="A150" s="1" t="s">
        <v>205</v>
      </c>
      <c r="B150" s="1">
        <f>SUMIF(BDD!$E:$E,$A150,BDD!J:J)</f>
        <v>0</v>
      </c>
      <c r="C150" s="1">
        <f>SUMIF(BDD!$E:$E,$A150,BDD!K:K)</f>
        <v>0</v>
      </c>
      <c r="D150" s="1">
        <f>SUMIF(BDD!$E:$E,$A150,BDD!L:L)</f>
        <v>1</v>
      </c>
      <c r="E150" s="1">
        <f>SUMIF(BDD!$E:$E,$A150,BDD!M:M)</f>
        <v>1</v>
      </c>
      <c r="F150" s="1">
        <f>SUMIF(BDD!$E:$E,$A150,BDD!N:N)</f>
        <v>0</v>
      </c>
      <c r="G150" s="1">
        <f>COUNTIF(BDD!E:E,A150)</f>
        <v>1</v>
      </c>
      <c r="H150" s="1">
        <f t="shared" si="2"/>
        <v>2</v>
      </c>
    </row>
    <row r="151" spans="1:8" ht="12.75">
      <c r="A151" s="1" t="s">
        <v>204</v>
      </c>
      <c r="B151" s="1">
        <f>SUMIF(BDD!$E:$E,$A151,BDD!J:J)</f>
        <v>0</v>
      </c>
      <c r="C151" s="1">
        <f>SUMIF(BDD!$E:$E,$A151,BDD!K:K)</f>
        <v>0</v>
      </c>
      <c r="D151" s="1">
        <f>SUMIF(BDD!$E:$E,$A151,BDD!L:L)</f>
        <v>1</v>
      </c>
      <c r="E151" s="1">
        <f>SUMIF(BDD!$E:$E,$A151,BDD!M:M)</f>
        <v>1</v>
      </c>
      <c r="F151" s="1">
        <f>SUMIF(BDD!$E:$E,$A151,BDD!N:N)</f>
        <v>0</v>
      </c>
      <c r="G151" s="1">
        <f>COUNTIF(BDD!E:E,A151)</f>
        <v>1</v>
      </c>
      <c r="H151" s="1">
        <f t="shared" si="2"/>
        <v>2</v>
      </c>
    </row>
    <row r="152" spans="1:8" ht="12.75">
      <c r="A152" s="1" t="s">
        <v>365</v>
      </c>
      <c r="B152" s="1">
        <f>SUMIF(BDD!$E:$E,$A152,BDD!J:J)</f>
        <v>0</v>
      </c>
      <c r="C152" s="1">
        <f>SUMIF(BDD!$E:$E,$A152,BDD!K:K)</f>
        <v>0</v>
      </c>
      <c r="D152" s="1">
        <f>SUMIF(BDD!$E:$E,$A152,BDD!L:L)</f>
        <v>1</v>
      </c>
      <c r="E152" s="1">
        <f>SUMIF(BDD!$E:$E,$A152,BDD!M:M)</f>
        <v>1</v>
      </c>
      <c r="F152" s="1">
        <f>SUMIF(BDD!$E:$E,$A152,BDD!N:N)</f>
        <v>0</v>
      </c>
      <c r="G152" s="1">
        <f>COUNTIF(BDD!E:E,A152)</f>
        <v>2</v>
      </c>
      <c r="H152" s="1">
        <f t="shared" si="2"/>
        <v>2</v>
      </c>
    </row>
    <row r="153" spans="1:8" ht="12.75">
      <c r="A153" s="1" t="s">
        <v>209</v>
      </c>
      <c r="B153" s="1">
        <f>SUMIF(BDD!$E:$E,$A153,BDD!J:J)</f>
        <v>1</v>
      </c>
      <c r="C153" s="1">
        <f>SUMIF(BDD!$E:$E,$A153,BDD!K:K)</f>
        <v>0</v>
      </c>
      <c r="D153" s="1">
        <f>SUMIF(BDD!$E:$E,$A153,BDD!L:L)</f>
        <v>1</v>
      </c>
      <c r="E153" s="1">
        <f>SUMIF(BDD!$E:$E,$A153,BDD!M:M)</f>
        <v>0</v>
      </c>
      <c r="F153" s="1">
        <f>SUMIF(BDD!$E:$E,$A153,BDD!N:N)</f>
        <v>0</v>
      </c>
      <c r="G153" s="1">
        <f>COUNTIF(BDD!E:E,A153)</f>
        <v>1</v>
      </c>
      <c r="H153" s="1">
        <f t="shared" si="2"/>
        <v>2</v>
      </c>
    </row>
    <row r="154" spans="1:8" ht="12.75">
      <c r="A154" s="1" t="s">
        <v>1038</v>
      </c>
      <c r="B154" s="1">
        <f>SUMIF(BDD!$E:$E,$A154,BDD!J:J)</f>
        <v>0</v>
      </c>
      <c r="C154" s="1">
        <f>SUMIF(BDD!$E:$E,$A154,BDD!K:K)</f>
        <v>0</v>
      </c>
      <c r="D154" s="1">
        <f>SUMIF(BDD!$E:$E,$A154,BDD!L:L)</f>
        <v>1</v>
      </c>
      <c r="E154" s="1">
        <f>SUMIF(BDD!$E:$E,$A154,BDD!M:M)</f>
        <v>1</v>
      </c>
      <c r="F154" s="1">
        <f>SUMIF(BDD!$E:$E,$A154,BDD!N:N)</f>
        <v>0</v>
      </c>
      <c r="G154" s="1">
        <f>COUNTIF(BDD!E:E,A154)</f>
        <v>1</v>
      </c>
      <c r="H154" s="1">
        <f t="shared" si="2"/>
        <v>2</v>
      </c>
    </row>
    <row r="155" spans="1:8" ht="12.75">
      <c r="A155" s="1" t="s">
        <v>396</v>
      </c>
      <c r="B155" s="1">
        <f>SUMIF(BDD!$E:$E,$A155,BDD!J:J)</f>
        <v>0</v>
      </c>
      <c r="C155" s="1">
        <f>SUMIF(BDD!$E:$E,$A155,BDD!K:K)</f>
        <v>0</v>
      </c>
      <c r="D155" s="1">
        <f>SUMIF(BDD!$E:$E,$A155,BDD!L:L)</f>
        <v>1</v>
      </c>
      <c r="E155" s="1">
        <f>SUMIF(BDD!$E:$E,$A155,BDD!M:M)</f>
        <v>1</v>
      </c>
      <c r="F155" s="1">
        <f>SUMIF(BDD!$E:$E,$A155,BDD!N:N)</f>
        <v>0</v>
      </c>
      <c r="G155" s="1">
        <f>COUNTIF(BDD!E:E,A155)</f>
        <v>2</v>
      </c>
      <c r="H155" s="1">
        <f t="shared" si="2"/>
        <v>2</v>
      </c>
    </row>
    <row r="156" spans="1:8" ht="12.75">
      <c r="A156" s="1" t="s">
        <v>1047</v>
      </c>
      <c r="B156" s="1">
        <f>SUMIF(BDD!$E:$E,$A156,BDD!J:J)</f>
        <v>0</v>
      </c>
      <c r="C156" s="1">
        <f>SUMIF(BDD!$E:$E,$A156,BDD!K:K)</f>
        <v>0</v>
      </c>
      <c r="D156" s="1">
        <f>SUMIF(BDD!$E:$E,$A156,BDD!L:L)</f>
        <v>1</v>
      </c>
      <c r="E156" s="1">
        <f>SUMIF(BDD!$E:$E,$A156,BDD!M:M)</f>
        <v>1</v>
      </c>
      <c r="F156" s="1">
        <f>SUMIF(BDD!$E:$E,$A156,BDD!N:N)</f>
        <v>0</v>
      </c>
      <c r="G156" s="1">
        <f>COUNTIF(BDD!E:E,A156)</f>
        <v>1</v>
      </c>
      <c r="H156" s="1">
        <f t="shared" si="2"/>
        <v>2</v>
      </c>
    </row>
    <row r="157" spans="1:8" ht="12.75">
      <c r="A157" s="1" t="s">
        <v>99</v>
      </c>
      <c r="B157" s="1">
        <f>SUMIF(BDD!$E:$E,$A157,BDD!J:J)</f>
        <v>2</v>
      </c>
      <c r="C157" s="1">
        <f>SUMIF(BDD!$E:$E,$A157,BDD!K:K)</f>
        <v>0</v>
      </c>
      <c r="D157" s="1">
        <f>SUMIF(BDD!$E:$E,$A157,BDD!L:L)</f>
        <v>0</v>
      </c>
      <c r="E157" s="1">
        <f>SUMIF(BDD!$E:$E,$A157,BDD!M:M)</f>
        <v>0</v>
      </c>
      <c r="F157" s="1">
        <f>SUMIF(BDD!$E:$E,$A157,BDD!N:N)</f>
        <v>0</v>
      </c>
      <c r="G157" s="1">
        <f>COUNTIF(BDD!E:E,A157)</f>
        <v>3</v>
      </c>
      <c r="H157" s="1">
        <f t="shared" si="2"/>
        <v>2</v>
      </c>
    </row>
    <row r="158" spans="1:8" ht="12.75">
      <c r="A158" s="1" t="s">
        <v>1048</v>
      </c>
      <c r="B158" s="1">
        <f>SUMIF(BDD!$E:$E,$A158,BDD!J:J)</f>
        <v>0</v>
      </c>
      <c r="C158" s="1">
        <f>SUMIF(BDD!$E:$E,$A158,BDD!K:K)</f>
        <v>0</v>
      </c>
      <c r="D158" s="1">
        <f>SUMIF(BDD!$E:$E,$A158,BDD!L:L)</f>
        <v>1</v>
      </c>
      <c r="E158" s="1">
        <f>SUMIF(BDD!$E:$E,$A158,BDD!M:M)</f>
        <v>1</v>
      </c>
      <c r="F158" s="1">
        <f>SUMIF(BDD!$E:$E,$A158,BDD!N:N)</f>
        <v>0</v>
      </c>
      <c r="G158" s="1">
        <f>COUNTIF(BDD!E:E,A158)</f>
        <v>1</v>
      </c>
      <c r="H158" s="1">
        <f t="shared" si="2"/>
        <v>2</v>
      </c>
    </row>
    <row r="159" spans="1:8" ht="12.75">
      <c r="A159" s="1" t="s">
        <v>1133</v>
      </c>
      <c r="B159" s="1">
        <f>SUMIF(BDD!$E:$E,$A159,BDD!J:J)</f>
        <v>0</v>
      </c>
      <c r="C159" s="1">
        <f>SUMIF(BDD!$E:$E,$A159,BDD!K:K)</f>
        <v>0</v>
      </c>
      <c r="D159" s="1">
        <f>SUMIF(BDD!$E:$E,$A159,BDD!L:L)</f>
        <v>1</v>
      </c>
      <c r="E159" s="1">
        <f>SUMIF(BDD!$E:$E,$A159,BDD!M:M)</f>
        <v>1</v>
      </c>
      <c r="F159" s="1">
        <f>SUMIF(BDD!$E:$E,$A159,BDD!N:N)</f>
        <v>0</v>
      </c>
      <c r="G159" s="1">
        <f>COUNTIF(BDD!E:E,A159)</f>
        <v>1</v>
      </c>
      <c r="H159" s="1">
        <f t="shared" si="2"/>
        <v>2</v>
      </c>
    </row>
    <row r="160" spans="1:8" ht="12.75">
      <c r="A160" s="1" t="s">
        <v>1046</v>
      </c>
      <c r="B160" s="1">
        <f>SUMIF(BDD!$E:$E,$A160,BDD!J:J)</f>
        <v>0</v>
      </c>
      <c r="C160" s="1">
        <f>SUMIF(BDD!$E:$E,$A160,BDD!K:K)</f>
        <v>0</v>
      </c>
      <c r="D160" s="1">
        <f>SUMIF(BDD!$E:$E,$A160,BDD!L:L)</f>
        <v>1</v>
      </c>
      <c r="E160" s="1">
        <f>SUMIF(BDD!$E:$E,$A160,BDD!M:M)</f>
        <v>1</v>
      </c>
      <c r="F160" s="1">
        <f>SUMIF(BDD!$E:$E,$A160,BDD!N:N)</f>
        <v>0</v>
      </c>
      <c r="G160" s="1">
        <f>COUNTIF(BDD!E:E,A160)</f>
        <v>1</v>
      </c>
      <c r="H160" s="1">
        <f t="shared" si="2"/>
        <v>2</v>
      </c>
    </row>
    <row r="161" spans="1:8" ht="12.75">
      <c r="A161" s="1" t="s">
        <v>1016</v>
      </c>
      <c r="B161" s="1">
        <f>SUMIF(BDD!$E:$E,$A161,BDD!J:J)</f>
        <v>0</v>
      </c>
      <c r="C161" s="1">
        <f>SUMIF(BDD!$E:$E,$A161,BDD!K:K)</f>
        <v>0</v>
      </c>
      <c r="D161" s="1">
        <f>SUMIF(BDD!$E:$E,$A161,BDD!L:L)</f>
        <v>1</v>
      </c>
      <c r="E161" s="1">
        <f>SUMIF(BDD!$E:$E,$A161,BDD!M:M)</f>
        <v>1</v>
      </c>
      <c r="F161" s="1">
        <f>SUMIF(BDD!$E:$E,$A161,BDD!N:N)</f>
        <v>0</v>
      </c>
      <c r="G161" s="1">
        <f>COUNTIF(BDD!E:E,A161)</f>
        <v>1</v>
      </c>
      <c r="H161" s="1">
        <f t="shared" si="2"/>
        <v>2</v>
      </c>
    </row>
    <row r="162" spans="1:8" ht="12.75">
      <c r="A162" s="1" t="s">
        <v>263</v>
      </c>
      <c r="B162" s="1">
        <f>SUMIF(BDD!$E:$E,$A162,BDD!J:J)</f>
        <v>2</v>
      </c>
      <c r="C162" s="1">
        <f>SUMIF(BDD!$E:$E,$A162,BDD!K:K)</f>
        <v>0</v>
      </c>
      <c r="D162" s="1">
        <f>SUMIF(BDD!$E:$E,$A162,BDD!L:L)</f>
        <v>0</v>
      </c>
      <c r="E162" s="1">
        <f>SUMIF(BDD!$E:$E,$A162,BDD!M:M)</f>
        <v>0</v>
      </c>
      <c r="F162" s="1">
        <f>SUMIF(BDD!$E:$E,$A162,BDD!N:N)</f>
        <v>0</v>
      </c>
      <c r="G162" s="1">
        <f>COUNTIF(BDD!E:E,A162)</f>
        <v>3</v>
      </c>
      <c r="H162" s="1">
        <f t="shared" si="2"/>
        <v>2</v>
      </c>
    </row>
    <row r="163" spans="1:8" ht="12.75">
      <c r="A163" s="1" t="s">
        <v>1044</v>
      </c>
      <c r="B163" s="1">
        <f>SUMIF(BDD!$E:$E,$A163,BDD!J:J)</f>
        <v>0</v>
      </c>
      <c r="C163" s="1">
        <f>SUMIF(BDD!$E:$E,$A163,BDD!K:K)</f>
        <v>0</v>
      </c>
      <c r="D163" s="1">
        <f>SUMIF(BDD!$E:$E,$A163,BDD!L:L)</f>
        <v>1</v>
      </c>
      <c r="E163" s="1">
        <f>SUMIF(BDD!$E:$E,$A163,BDD!M:M)</f>
        <v>1</v>
      </c>
      <c r="F163" s="1">
        <f>SUMIF(BDD!$E:$E,$A163,BDD!N:N)</f>
        <v>0</v>
      </c>
      <c r="G163" s="1">
        <f>COUNTIF(BDD!E:E,A163)</f>
        <v>1</v>
      </c>
      <c r="H163" s="1">
        <f t="shared" si="2"/>
        <v>2</v>
      </c>
    </row>
    <row r="164" spans="1:8" ht="12.75">
      <c r="A164" s="1" t="s">
        <v>997</v>
      </c>
      <c r="B164" s="1">
        <f>SUMIF(BDD!$E:$E,$A164,BDD!J:J)</f>
        <v>0</v>
      </c>
      <c r="C164" s="1">
        <f>SUMIF(BDD!$E:$E,$A164,BDD!K:K)</f>
        <v>0</v>
      </c>
      <c r="D164" s="1">
        <f>SUMIF(BDD!$E:$E,$A164,BDD!L:L)</f>
        <v>1</v>
      </c>
      <c r="E164" s="1">
        <f>SUMIF(BDD!$E:$E,$A164,BDD!M:M)</f>
        <v>1</v>
      </c>
      <c r="F164" s="1">
        <f>SUMIF(BDD!$E:$E,$A164,BDD!N:N)</f>
        <v>0</v>
      </c>
      <c r="G164" s="1">
        <f>COUNTIF(BDD!E:E,A164)</f>
        <v>1</v>
      </c>
      <c r="H164" s="1">
        <f t="shared" si="2"/>
        <v>2</v>
      </c>
    </row>
    <row r="165" spans="1:8" ht="12.75">
      <c r="A165" s="1" t="s">
        <v>991</v>
      </c>
      <c r="B165" s="1">
        <f>SUMIF(BDD!$E:$E,$A165,BDD!J:J)</f>
        <v>0</v>
      </c>
      <c r="C165" s="1">
        <f>SUMIF(BDD!$E:$E,$A165,BDD!K:K)</f>
        <v>0</v>
      </c>
      <c r="D165" s="1">
        <f>SUMIF(BDD!$E:$E,$A165,BDD!L:L)</f>
        <v>1</v>
      </c>
      <c r="E165" s="1">
        <f>SUMIF(BDD!$E:$E,$A165,BDD!M:M)</f>
        <v>1</v>
      </c>
      <c r="F165" s="1">
        <f>SUMIF(BDD!$E:$E,$A165,BDD!N:N)</f>
        <v>0</v>
      </c>
      <c r="G165" s="1">
        <f>COUNTIF(BDD!E:E,A165)</f>
        <v>1</v>
      </c>
      <c r="H165" s="1">
        <f t="shared" si="2"/>
        <v>2</v>
      </c>
    </row>
    <row r="166" spans="1:8" ht="12.75">
      <c r="A166" s="1" t="s">
        <v>336</v>
      </c>
      <c r="B166" s="1">
        <f>SUMIF(BDD!$E:$E,$A166,BDD!J:J)</f>
        <v>1</v>
      </c>
      <c r="C166" s="1">
        <f>SUMIF(BDD!$E:$E,$A166,BDD!K:K)</f>
        <v>1</v>
      </c>
      <c r="D166" s="1">
        <f>SUMIF(BDD!$E:$E,$A166,BDD!L:L)</f>
        <v>0</v>
      </c>
      <c r="E166" s="1">
        <f>SUMIF(BDD!$E:$E,$A166,BDD!M:M)</f>
        <v>0</v>
      </c>
      <c r="F166" s="1">
        <f>SUMIF(BDD!$E:$E,$A166,BDD!N:N)</f>
        <v>0</v>
      </c>
      <c r="G166" s="1">
        <f>COUNTIF(BDD!E:E,A166)</f>
        <v>1</v>
      </c>
      <c r="H166" s="1">
        <f t="shared" si="2"/>
        <v>2</v>
      </c>
    </row>
    <row r="167" spans="1:8" ht="12.75">
      <c r="A167" s="1" t="s">
        <v>1036</v>
      </c>
      <c r="B167" s="1">
        <f>SUMIF(BDD!$E:$E,$A167,BDD!J:J)</f>
        <v>0</v>
      </c>
      <c r="C167" s="1">
        <f>SUMIF(BDD!$E:$E,$A167,BDD!K:K)</f>
        <v>0</v>
      </c>
      <c r="D167" s="1">
        <f>SUMIF(BDD!$E:$E,$A167,BDD!L:L)</f>
        <v>1</v>
      </c>
      <c r="E167" s="1">
        <f>SUMIF(BDD!$E:$E,$A167,BDD!M:M)</f>
        <v>1</v>
      </c>
      <c r="F167" s="1">
        <f>SUMIF(BDD!$E:$E,$A167,BDD!N:N)</f>
        <v>0</v>
      </c>
      <c r="G167" s="1">
        <f>COUNTIF(BDD!E:E,A167)</f>
        <v>1</v>
      </c>
      <c r="H167" s="1">
        <f t="shared" si="2"/>
        <v>2</v>
      </c>
    </row>
    <row r="168" spans="1:8" ht="12.75">
      <c r="A168" s="1" t="s">
        <v>146</v>
      </c>
      <c r="B168" s="1">
        <f>SUMIF(BDD!$E:$E,$A168,BDD!J:J)</f>
        <v>1</v>
      </c>
      <c r="C168" s="1">
        <f>SUMIF(BDD!$E:$E,$A168,BDD!K:K)</f>
        <v>0</v>
      </c>
      <c r="D168" s="1">
        <f>SUMIF(BDD!$E:$E,$A168,BDD!L:L)</f>
        <v>1</v>
      </c>
      <c r="E168" s="1">
        <f>SUMIF(BDD!$E:$E,$A168,BDD!M:M)</f>
        <v>0</v>
      </c>
      <c r="F168" s="1">
        <f>SUMIF(BDD!$E:$E,$A168,BDD!N:N)</f>
        <v>0</v>
      </c>
      <c r="G168" s="1">
        <f>COUNTIF(BDD!E:E,A168)</f>
        <v>3</v>
      </c>
      <c r="H168" s="1">
        <f t="shared" si="2"/>
        <v>2</v>
      </c>
    </row>
    <row r="169" spans="1:8" ht="12.75">
      <c r="A169" s="1" t="s">
        <v>995</v>
      </c>
      <c r="B169" s="1">
        <f>SUMIF(BDD!$E:$E,$A169,BDD!J:J)</f>
        <v>0</v>
      </c>
      <c r="C169" s="1">
        <f>SUMIF(BDD!$E:$E,$A169,BDD!K:K)</f>
        <v>0</v>
      </c>
      <c r="D169" s="1">
        <f>SUMIF(BDD!$E:$E,$A169,BDD!L:L)</f>
        <v>1</v>
      </c>
      <c r="E169" s="1">
        <f>SUMIF(BDD!$E:$E,$A169,BDD!M:M)</f>
        <v>1</v>
      </c>
      <c r="F169" s="1">
        <f>SUMIF(BDD!$E:$E,$A169,BDD!N:N)</f>
        <v>0</v>
      </c>
      <c r="G169" s="1">
        <f>COUNTIF(BDD!E:E,A169)</f>
        <v>1</v>
      </c>
      <c r="H169" s="1">
        <f t="shared" si="2"/>
        <v>2</v>
      </c>
    </row>
    <row r="170" spans="1:8" ht="12.75">
      <c r="A170" s="1" t="s">
        <v>50</v>
      </c>
      <c r="B170" s="1">
        <f>SUMIF(BDD!$E:$E,$A170,BDD!J:J)</f>
        <v>1</v>
      </c>
      <c r="C170" s="1">
        <f>SUMIF(BDD!$E:$E,$A170,BDD!K:K)</f>
        <v>1</v>
      </c>
      <c r="D170" s="1">
        <f>SUMIF(BDD!$E:$E,$A170,BDD!L:L)</f>
        <v>0</v>
      </c>
      <c r="E170" s="1">
        <f>SUMIF(BDD!$E:$E,$A170,BDD!M:M)</f>
        <v>0</v>
      </c>
      <c r="F170" s="1">
        <f>SUMIF(BDD!$E:$E,$A170,BDD!N:N)</f>
        <v>0</v>
      </c>
      <c r="G170" s="1">
        <f>COUNTIF(BDD!E:E,A170)</f>
        <v>1</v>
      </c>
      <c r="H170" s="1">
        <f t="shared" si="2"/>
        <v>2</v>
      </c>
    </row>
    <row r="171" spans="1:8" ht="12.75">
      <c r="A171" s="1" t="s">
        <v>211</v>
      </c>
      <c r="B171" s="1">
        <f>SUMIF(BDD!$E:$E,$A171,BDD!J:J)</f>
        <v>1</v>
      </c>
      <c r="C171" s="1">
        <f>SUMIF(BDD!$E:$E,$A171,BDD!K:K)</f>
        <v>0</v>
      </c>
      <c r="D171" s="1">
        <f>SUMIF(BDD!$E:$E,$A171,BDD!L:L)</f>
        <v>1</v>
      </c>
      <c r="E171" s="1">
        <f>SUMIF(BDD!$E:$E,$A171,BDD!M:M)</f>
        <v>0</v>
      </c>
      <c r="F171" s="1">
        <f>SUMIF(BDD!$E:$E,$A171,BDD!N:N)</f>
        <v>0</v>
      </c>
      <c r="G171" s="1">
        <f>COUNTIF(BDD!E:E,A171)</f>
        <v>3</v>
      </c>
      <c r="H171" s="1">
        <f t="shared" si="2"/>
        <v>2</v>
      </c>
    </row>
    <row r="172" spans="1:8" ht="12.75">
      <c r="A172" s="1" t="s">
        <v>1014</v>
      </c>
      <c r="B172" s="1">
        <f>SUMIF(BDD!$E:$E,$A172,BDD!J:J)</f>
        <v>0</v>
      </c>
      <c r="C172" s="1">
        <f>SUMIF(BDD!$E:$E,$A172,BDD!K:K)</f>
        <v>0</v>
      </c>
      <c r="D172" s="1">
        <f>SUMIF(BDD!$E:$E,$A172,BDD!L:L)</f>
        <v>1</v>
      </c>
      <c r="E172" s="1">
        <f>SUMIF(BDD!$E:$E,$A172,BDD!M:M)</f>
        <v>1</v>
      </c>
      <c r="F172" s="1">
        <f>SUMIF(BDD!$E:$E,$A172,BDD!N:N)</f>
        <v>0</v>
      </c>
      <c r="G172" s="1">
        <f>COUNTIF(BDD!E:E,A172)</f>
        <v>1</v>
      </c>
      <c r="H172" s="1">
        <f t="shared" si="2"/>
        <v>2</v>
      </c>
    </row>
    <row r="173" spans="1:8" ht="12.75">
      <c r="A173" s="1" t="s">
        <v>1009</v>
      </c>
      <c r="B173" s="1">
        <f>SUMIF(BDD!$E:$E,$A173,BDD!J:J)</f>
        <v>0</v>
      </c>
      <c r="C173" s="1">
        <f>SUMIF(BDD!$E:$E,$A173,BDD!K:K)</f>
        <v>0</v>
      </c>
      <c r="D173" s="1">
        <f>SUMIF(BDD!$E:$E,$A173,BDD!L:L)</f>
        <v>1</v>
      </c>
      <c r="E173" s="1">
        <f>SUMIF(BDD!$E:$E,$A173,BDD!M:M)</f>
        <v>1</v>
      </c>
      <c r="F173" s="1">
        <f>SUMIF(BDD!$E:$E,$A173,BDD!N:N)</f>
        <v>0</v>
      </c>
      <c r="G173" s="1">
        <f>COUNTIF(BDD!E:E,A173)</f>
        <v>1</v>
      </c>
      <c r="H173" s="1">
        <f t="shared" si="2"/>
        <v>2</v>
      </c>
    </row>
    <row r="174" spans="1:8" ht="12.75">
      <c r="A174" s="1" t="s">
        <v>218</v>
      </c>
      <c r="B174" s="1">
        <f>SUMIF(BDD!$E:$E,$A174,BDD!J:J)</f>
        <v>0</v>
      </c>
      <c r="C174" s="1">
        <f>SUMIF(BDD!$E:$E,$A174,BDD!K:K)</f>
        <v>0</v>
      </c>
      <c r="D174" s="1">
        <f>SUMIF(BDD!$E:$E,$A174,BDD!L:L)</f>
        <v>2</v>
      </c>
      <c r="E174" s="1">
        <f>SUMIF(BDD!$E:$E,$A174,BDD!M:M)</f>
        <v>0</v>
      </c>
      <c r="F174" s="1">
        <f>SUMIF(BDD!$E:$E,$A174,BDD!N:N)</f>
        <v>0</v>
      </c>
      <c r="G174" s="1">
        <f>COUNTIF(BDD!E:E,A174)</f>
        <v>2</v>
      </c>
      <c r="H174" s="1">
        <f t="shared" si="2"/>
        <v>2</v>
      </c>
    </row>
    <row r="175" spans="1:8" ht="12.75">
      <c r="A175" s="1" t="s">
        <v>395</v>
      </c>
      <c r="B175" s="1">
        <f>SUMIF(BDD!$E:$E,$A175,BDD!J:J)</f>
        <v>0</v>
      </c>
      <c r="C175" s="1">
        <f>SUMIF(BDD!$E:$E,$A175,BDD!K:K)</f>
        <v>0</v>
      </c>
      <c r="D175" s="1">
        <f>SUMIF(BDD!$E:$E,$A175,BDD!L:L)</f>
        <v>1</v>
      </c>
      <c r="E175" s="1">
        <f>SUMIF(BDD!$E:$E,$A175,BDD!M:M)</f>
        <v>1</v>
      </c>
      <c r="F175" s="1">
        <f>SUMIF(BDD!$E:$E,$A175,BDD!N:N)</f>
        <v>0</v>
      </c>
      <c r="G175" s="1">
        <f>COUNTIF(BDD!E:E,A175)</f>
        <v>2</v>
      </c>
      <c r="H175" s="1">
        <f t="shared" si="2"/>
        <v>2</v>
      </c>
    </row>
    <row r="176" spans="1:8" ht="12.75">
      <c r="A176" s="1" t="s">
        <v>1025</v>
      </c>
      <c r="B176" s="1">
        <f>SUMIF(BDD!$E:$E,$A176,BDD!J:J)</f>
        <v>0</v>
      </c>
      <c r="C176" s="1">
        <f>SUMIF(BDD!$E:$E,$A176,BDD!K:K)</f>
        <v>0</v>
      </c>
      <c r="D176" s="1">
        <f>SUMIF(BDD!$E:$E,$A176,BDD!L:L)</f>
        <v>1</v>
      </c>
      <c r="E176" s="1">
        <f>SUMIF(BDD!$E:$E,$A176,BDD!M:M)</f>
        <v>1</v>
      </c>
      <c r="F176" s="1">
        <f>SUMIF(BDD!$E:$E,$A176,BDD!N:N)</f>
        <v>0</v>
      </c>
      <c r="G176" s="1">
        <f>COUNTIF(BDD!E:E,A176)</f>
        <v>1</v>
      </c>
      <c r="H176" s="1">
        <f t="shared" si="2"/>
        <v>2</v>
      </c>
    </row>
    <row r="177" spans="1:8" ht="12.75">
      <c r="A177" s="1" t="s">
        <v>1041</v>
      </c>
      <c r="B177" s="1">
        <f>SUMIF(BDD!$E:$E,$A177,BDD!J:J)</f>
        <v>0</v>
      </c>
      <c r="C177" s="1">
        <f>SUMIF(BDD!$E:$E,$A177,BDD!K:K)</f>
        <v>0</v>
      </c>
      <c r="D177" s="1">
        <f>SUMIF(BDD!$E:$E,$A177,BDD!L:L)</f>
        <v>1</v>
      </c>
      <c r="E177" s="1">
        <f>SUMIF(BDD!$E:$E,$A177,BDD!M:M)</f>
        <v>1</v>
      </c>
      <c r="F177" s="1">
        <f>SUMIF(BDD!$E:$E,$A177,BDD!N:N)</f>
        <v>0</v>
      </c>
      <c r="G177" s="1">
        <f>COUNTIF(BDD!E:E,A177)</f>
        <v>1</v>
      </c>
      <c r="H177" s="1">
        <f t="shared" si="2"/>
        <v>2</v>
      </c>
    </row>
    <row r="178" spans="1:8" ht="12.75">
      <c r="A178" s="1" t="s">
        <v>239</v>
      </c>
      <c r="B178" s="1">
        <f>SUMIF(BDD!$E:$E,$A178,BDD!J:J)</f>
        <v>0</v>
      </c>
      <c r="C178" s="1">
        <f>SUMIF(BDD!$E:$E,$A178,BDD!K:K)</f>
        <v>0</v>
      </c>
      <c r="D178" s="1">
        <f>SUMIF(BDD!$E:$E,$A178,BDD!L:L)</f>
        <v>2</v>
      </c>
      <c r="E178" s="1">
        <f>SUMIF(BDD!$E:$E,$A178,BDD!M:M)</f>
        <v>0</v>
      </c>
      <c r="F178" s="1">
        <f>SUMIF(BDD!$E:$E,$A178,BDD!N:N)</f>
        <v>0</v>
      </c>
      <c r="G178" s="1">
        <f>COUNTIF(BDD!E:E,A178)</f>
        <v>2</v>
      </c>
      <c r="H178" s="1">
        <f t="shared" si="2"/>
        <v>2</v>
      </c>
    </row>
    <row r="179" spans="1:8" ht="12.75">
      <c r="A179" s="1" t="s">
        <v>281</v>
      </c>
      <c r="B179" s="1">
        <f>SUMIF(BDD!$E:$E,$A179,BDD!J:J)</f>
        <v>2</v>
      </c>
      <c r="C179" s="1">
        <f>SUMIF(BDD!$E:$E,$A179,BDD!K:K)</f>
        <v>0</v>
      </c>
      <c r="D179" s="1">
        <f>SUMIF(BDD!$E:$E,$A179,BDD!L:L)</f>
        <v>0</v>
      </c>
      <c r="E179" s="1">
        <f>SUMIF(BDD!$E:$E,$A179,BDD!M:M)</f>
        <v>0</v>
      </c>
      <c r="F179" s="1">
        <f>SUMIF(BDD!$E:$E,$A179,BDD!N:N)</f>
        <v>0</v>
      </c>
      <c r="G179" s="1">
        <f>COUNTIF(BDD!E:E,A179)</f>
        <v>2</v>
      </c>
      <c r="H179" s="1">
        <f t="shared" si="2"/>
        <v>2</v>
      </c>
    </row>
    <row r="180" spans="1:8" ht="12.75">
      <c r="A180" s="1" t="s">
        <v>1030</v>
      </c>
      <c r="B180" s="1">
        <f>SUMIF(BDD!$E:$E,$A180,BDD!J:J)</f>
        <v>0</v>
      </c>
      <c r="C180" s="1">
        <f>SUMIF(BDD!$E:$E,$A180,BDD!K:K)</f>
        <v>0</v>
      </c>
      <c r="D180" s="1">
        <f>SUMIF(BDD!$E:$E,$A180,BDD!L:L)</f>
        <v>1</v>
      </c>
      <c r="E180" s="1">
        <f>SUMIF(BDD!$E:$E,$A180,BDD!M:M)</f>
        <v>1</v>
      </c>
      <c r="F180" s="1">
        <f>SUMIF(BDD!$E:$E,$A180,BDD!N:N)</f>
        <v>0</v>
      </c>
      <c r="G180" s="1">
        <f>COUNTIF(BDD!E:E,A180)</f>
        <v>1</v>
      </c>
      <c r="H180" s="1">
        <f t="shared" si="2"/>
        <v>2</v>
      </c>
    </row>
    <row r="181" spans="1:8" ht="12.75">
      <c r="A181" s="1" t="s">
        <v>192</v>
      </c>
      <c r="B181" s="1">
        <f>SUMIF(BDD!$E:$E,$A181,BDD!J:J)</f>
        <v>1</v>
      </c>
      <c r="C181" s="1">
        <f>SUMIF(BDD!$E:$E,$A181,BDD!K:K)</f>
        <v>0</v>
      </c>
      <c r="D181" s="1">
        <f>SUMIF(BDD!$E:$E,$A181,BDD!L:L)</f>
        <v>1</v>
      </c>
      <c r="E181" s="1">
        <f>SUMIF(BDD!$E:$E,$A181,BDD!M:M)</f>
        <v>0</v>
      </c>
      <c r="F181" s="1">
        <f>SUMIF(BDD!$E:$E,$A181,BDD!N:N)</f>
        <v>0</v>
      </c>
      <c r="G181" s="1">
        <f>COUNTIF(BDD!E:E,A181)</f>
        <v>2</v>
      </c>
      <c r="H181" s="1">
        <f t="shared" si="2"/>
        <v>2</v>
      </c>
    </row>
    <row r="182" spans="1:8" ht="12.75">
      <c r="A182" s="1" t="s">
        <v>1034</v>
      </c>
      <c r="B182" s="1">
        <f>SUMIF(BDD!$E:$E,$A182,BDD!J:J)</f>
        <v>0</v>
      </c>
      <c r="C182" s="1">
        <f>SUMIF(BDD!$E:$E,$A182,BDD!K:K)</f>
        <v>0</v>
      </c>
      <c r="D182" s="1">
        <f>SUMIF(BDD!$E:$E,$A182,BDD!L:L)</f>
        <v>1</v>
      </c>
      <c r="E182" s="1">
        <f>SUMIF(BDD!$E:$E,$A182,BDD!M:M)</f>
        <v>1</v>
      </c>
      <c r="F182" s="1">
        <f>SUMIF(BDD!$E:$E,$A182,BDD!N:N)</f>
        <v>0</v>
      </c>
      <c r="G182" s="1">
        <f>COUNTIF(BDD!E:E,A182)</f>
        <v>1</v>
      </c>
      <c r="H182" s="1">
        <f t="shared" si="2"/>
        <v>2</v>
      </c>
    </row>
    <row r="183" spans="1:8" ht="12.75">
      <c r="A183" s="1" t="s">
        <v>992</v>
      </c>
      <c r="B183" s="1">
        <f>SUMIF(BDD!$E:$E,$A183,BDD!J:J)</f>
        <v>0</v>
      </c>
      <c r="C183" s="1">
        <f>SUMIF(BDD!$E:$E,$A183,BDD!K:K)</f>
        <v>0</v>
      </c>
      <c r="D183" s="1">
        <f>SUMIF(BDD!$E:$E,$A183,BDD!L:L)</f>
        <v>1</v>
      </c>
      <c r="E183" s="1">
        <f>SUMIF(BDD!$E:$E,$A183,BDD!M:M)</f>
        <v>1</v>
      </c>
      <c r="F183" s="1">
        <f>SUMIF(BDD!$E:$E,$A183,BDD!N:N)</f>
        <v>0</v>
      </c>
      <c r="G183" s="1">
        <f>COUNTIF(BDD!E:E,A183)</f>
        <v>1</v>
      </c>
      <c r="H183" s="1">
        <f t="shared" si="2"/>
        <v>2</v>
      </c>
    </row>
    <row r="184" spans="1:8" ht="12.75">
      <c r="A184" s="1" t="s">
        <v>141</v>
      </c>
      <c r="B184" s="1">
        <f>SUMIF(BDD!$E:$E,$A184,BDD!J:J)</f>
        <v>2</v>
      </c>
      <c r="C184" s="1">
        <f>SUMIF(BDD!$E:$E,$A184,BDD!K:K)</f>
        <v>0</v>
      </c>
      <c r="D184" s="1">
        <f>SUMIF(BDD!$E:$E,$A184,BDD!L:L)</f>
        <v>0</v>
      </c>
      <c r="E184" s="1">
        <f>SUMIF(BDD!$E:$E,$A184,BDD!M:M)</f>
        <v>0</v>
      </c>
      <c r="F184" s="1">
        <f>SUMIF(BDD!$E:$E,$A184,BDD!N:N)</f>
        <v>0</v>
      </c>
      <c r="G184" s="1">
        <f>COUNTIF(BDD!E:E,A184)</f>
        <v>2</v>
      </c>
      <c r="H184" s="1">
        <f t="shared" si="2"/>
        <v>2</v>
      </c>
    </row>
    <row r="185" spans="1:8" ht="12.75">
      <c r="A185" s="1" t="s">
        <v>1024</v>
      </c>
      <c r="B185" s="1">
        <f>SUMIF(BDD!$E:$E,$A185,BDD!J:J)</f>
        <v>0</v>
      </c>
      <c r="C185" s="1">
        <f>SUMIF(BDD!$E:$E,$A185,BDD!K:K)</f>
        <v>0</v>
      </c>
      <c r="D185" s="1">
        <f>SUMIF(BDD!$E:$E,$A185,BDD!L:L)</f>
        <v>1</v>
      </c>
      <c r="E185" s="1">
        <f>SUMIF(BDD!$E:$E,$A185,BDD!M:M)</f>
        <v>1</v>
      </c>
      <c r="F185" s="1">
        <f>SUMIF(BDD!$E:$E,$A185,BDD!N:N)</f>
        <v>0</v>
      </c>
      <c r="G185" s="1">
        <f>COUNTIF(BDD!E:E,A185)</f>
        <v>1</v>
      </c>
      <c r="H185" s="1">
        <f t="shared" si="2"/>
        <v>2</v>
      </c>
    </row>
    <row r="186" spans="1:8" ht="12.75">
      <c r="A186" s="1" t="s">
        <v>1031</v>
      </c>
      <c r="B186" s="1">
        <f>SUMIF(BDD!$E:$E,$A186,BDD!J:J)</f>
        <v>0</v>
      </c>
      <c r="C186" s="1">
        <f>SUMIF(BDD!$E:$E,$A186,BDD!K:K)</f>
        <v>0</v>
      </c>
      <c r="D186" s="1">
        <f>SUMIF(BDD!$E:$E,$A186,BDD!L:L)</f>
        <v>1</v>
      </c>
      <c r="E186" s="1">
        <f>SUMIF(BDD!$E:$E,$A186,BDD!M:M)</f>
        <v>1</v>
      </c>
      <c r="F186" s="1">
        <f>SUMIF(BDD!$E:$E,$A186,BDD!N:N)</f>
        <v>0</v>
      </c>
      <c r="G186" s="1">
        <f>COUNTIF(BDD!E:E,A186)</f>
        <v>1</v>
      </c>
      <c r="H186" s="1">
        <f t="shared" si="2"/>
        <v>2</v>
      </c>
    </row>
    <row r="187" spans="1:8" ht="12.75">
      <c r="A187" s="1" t="s">
        <v>1001</v>
      </c>
      <c r="B187" s="1">
        <f>SUMIF(BDD!$E:$E,$A187,BDD!J:J)</f>
        <v>0</v>
      </c>
      <c r="C187" s="1">
        <f>SUMIF(BDD!$E:$E,$A187,BDD!K:K)</f>
        <v>0</v>
      </c>
      <c r="D187" s="1">
        <f>SUMIF(BDD!$E:$E,$A187,BDD!L:L)</f>
        <v>1</v>
      </c>
      <c r="E187" s="1">
        <f>SUMIF(BDD!$E:$E,$A187,BDD!M:M)</f>
        <v>1</v>
      </c>
      <c r="F187" s="1">
        <f>SUMIF(BDD!$E:$E,$A187,BDD!N:N)</f>
        <v>0</v>
      </c>
      <c r="G187" s="1">
        <f>COUNTIF(BDD!E:E,A187)</f>
        <v>1</v>
      </c>
      <c r="H187" s="1">
        <f t="shared" si="2"/>
        <v>2</v>
      </c>
    </row>
    <row r="188" spans="1:8" ht="12.75">
      <c r="A188" s="1" t="s">
        <v>69</v>
      </c>
      <c r="B188" s="1">
        <f>SUMIF(BDD!$E:$E,$A188,BDD!J:J)</f>
        <v>1</v>
      </c>
      <c r="C188" s="1">
        <f>SUMIF(BDD!$E:$E,$A188,BDD!K:K)</f>
        <v>0</v>
      </c>
      <c r="D188" s="1">
        <f>SUMIF(BDD!$E:$E,$A188,BDD!L:L)</f>
        <v>1</v>
      </c>
      <c r="E188" s="1">
        <f>SUMIF(BDD!$E:$E,$A188,BDD!M:M)</f>
        <v>0</v>
      </c>
      <c r="F188" s="1">
        <f>SUMIF(BDD!$E:$E,$A188,BDD!N:N)</f>
        <v>0</v>
      </c>
      <c r="G188" s="1">
        <f>COUNTIF(BDD!E:E,A188)</f>
        <v>5</v>
      </c>
      <c r="H188" s="1">
        <f t="shared" si="2"/>
        <v>2</v>
      </c>
    </row>
    <row r="189" spans="1:8" ht="12.75">
      <c r="A189" s="1" t="s">
        <v>297</v>
      </c>
      <c r="B189" s="1">
        <f>SUMIF(BDD!$E:$E,$A189,BDD!J:J)</f>
        <v>2</v>
      </c>
      <c r="C189" s="1">
        <f>SUMIF(BDD!$E:$E,$A189,BDD!K:K)</f>
        <v>0</v>
      </c>
      <c r="D189" s="1">
        <f>SUMIF(BDD!$E:$E,$A189,BDD!L:L)</f>
        <v>0</v>
      </c>
      <c r="E189" s="1">
        <f>SUMIF(BDD!$E:$E,$A189,BDD!M:M)</f>
        <v>0</v>
      </c>
      <c r="F189" s="1">
        <f>SUMIF(BDD!$E:$E,$A189,BDD!N:N)</f>
        <v>0</v>
      </c>
      <c r="G189" s="1">
        <f>COUNTIF(BDD!E:E,A189)</f>
        <v>2</v>
      </c>
      <c r="H189" s="1">
        <f t="shared" si="2"/>
        <v>2</v>
      </c>
    </row>
    <row r="190" spans="1:8" ht="12.75">
      <c r="A190" s="1" t="s">
        <v>1020</v>
      </c>
      <c r="B190" s="1">
        <f>SUMIF(BDD!$E:$E,$A190,BDD!J:J)</f>
        <v>0</v>
      </c>
      <c r="C190" s="1">
        <f>SUMIF(BDD!$E:$E,$A190,BDD!K:K)</f>
        <v>0</v>
      </c>
      <c r="D190" s="1">
        <f>SUMIF(BDD!$E:$E,$A190,BDD!L:L)</f>
        <v>1</v>
      </c>
      <c r="E190" s="1">
        <f>SUMIF(BDD!$E:$E,$A190,BDD!M:M)</f>
        <v>1</v>
      </c>
      <c r="F190" s="1">
        <f>SUMIF(BDD!$E:$E,$A190,BDD!N:N)</f>
        <v>0</v>
      </c>
      <c r="G190" s="1">
        <f>COUNTIF(BDD!E:E,A190)</f>
        <v>1</v>
      </c>
      <c r="H190" s="1">
        <f t="shared" si="2"/>
        <v>2</v>
      </c>
    </row>
    <row r="191" spans="1:8" ht="12.75">
      <c r="A191" s="1" t="s">
        <v>1012</v>
      </c>
      <c r="B191" s="1">
        <f>SUMIF(BDD!$E:$E,$A191,BDD!J:J)</f>
        <v>0</v>
      </c>
      <c r="C191" s="1">
        <f>SUMIF(BDD!$E:$E,$A191,BDD!K:K)</f>
        <v>0</v>
      </c>
      <c r="D191" s="1">
        <f>SUMIF(BDD!$E:$E,$A191,BDD!L:L)</f>
        <v>1</v>
      </c>
      <c r="E191" s="1">
        <f>SUMIF(BDD!$E:$E,$A191,BDD!M:M)</f>
        <v>1</v>
      </c>
      <c r="F191" s="1">
        <f>SUMIF(BDD!$E:$E,$A191,BDD!N:N)</f>
        <v>0</v>
      </c>
      <c r="G191" s="1">
        <f>COUNTIF(BDD!E:E,A191)</f>
        <v>1</v>
      </c>
      <c r="H191" s="1">
        <f t="shared" si="2"/>
        <v>2</v>
      </c>
    </row>
    <row r="192" spans="1:8" ht="12.75">
      <c r="A192" s="1" t="s">
        <v>324</v>
      </c>
      <c r="B192" s="1">
        <f>SUMIF(BDD!$E:$E,$A192,BDD!J:J)</f>
        <v>0</v>
      </c>
      <c r="C192" s="1">
        <f>SUMIF(BDD!$E:$E,$A192,BDD!K:K)</f>
        <v>0</v>
      </c>
      <c r="D192" s="1">
        <f>SUMIF(BDD!$E:$E,$A192,BDD!L:L)</f>
        <v>2</v>
      </c>
      <c r="E192" s="1">
        <f>SUMIF(BDD!$E:$E,$A192,BDD!M:M)</f>
        <v>0</v>
      </c>
      <c r="F192" s="1">
        <f>SUMIF(BDD!$E:$E,$A192,BDD!N:N)</f>
        <v>0</v>
      </c>
      <c r="G192" s="1">
        <f>COUNTIF(BDD!E:E,A192)</f>
        <v>6</v>
      </c>
      <c r="H192" s="1">
        <f t="shared" si="2"/>
        <v>2</v>
      </c>
    </row>
    <row r="193" spans="1:8" ht="12.75">
      <c r="A193" s="1" t="s">
        <v>262</v>
      </c>
      <c r="B193" s="1">
        <f>SUMIF(BDD!$E:$E,$A193,BDD!J:J)</f>
        <v>2</v>
      </c>
      <c r="C193" s="1">
        <f>SUMIF(BDD!$E:$E,$A193,BDD!K:K)</f>
        <v>0</v>
      </c>
      <c r="D193" s="1">
        <f>SUMIF(BDD!$E:$E,$A193,BDD!L:L)</f>
        <v>0</v>
      </c>
      <c r="E193" s="1">
        <f>SUMIF(BDD!$E:$E,$A193,BDD!M:M)</f>
        <v>0</v>
      </c>
      <c r="F193" s="1">
        <f>SUMIF(BDD!$E:$E,$A193,BDD!N:N)</f>
        <v>0</v>
      </c>
      <c r="G193" s="1">
        <f>COUNTIF(BDD!E:E,A193)</f>
        <v>2</v>
      </c>
      <c r="H193" s="1">
        <f t="shared" si="2"/>
        <v>2</v>
      </c>
    </row>
    <row r="194" spans="1:8" ht="12.75">
      <c r="A194" s="1" t="s">
        <v>112</v>
      </c>
      <c r="B194" s="1">
        <f>SUMIF(BDD!$E:$E,$A194,BDD!J:J)</f>
        <v>1</v>
      </c>
      <c r="C194" s="1">
        <f>SUMIF(BDD!$E:$E,$A194,BDD!K:K)</f>
        <v>1</v>
      </c>
      <c r="D194" s="1">
        <f>SUMIF(BDD!$E:$E,$A194,BDD!L:L)</f>
        <v>0</v>
      </c>
      <c r="E194" s="1">
        <f>SUMIF(BDD!$E:$E,$A194,BDD!M:M)</f>
        <v>0</v>
      </c>
      <c r="F194" s="1">
        <f>SUMIF(BDD!$E:$E,$A194,BDD!N:N)</f>
        <v>0</v>
      </c>
      <c r="G194" s="1">
        <f>COUNTIF(BDD!E:E,A194)</f>
        <v>1</v>
      </c>
      <c r="H194" s="1">
        <f aca="true" t="shared" si="3" ref="H194:H257">SUM(B194:F194)</f>
        <v>2</v>
      </c>
    </row>
    <row r="195" spans="1:8" ht="12.75">
      <c r="A195" s="1" t="s">
        <v>138</v>
      </c>
      <c r="B195" s="1">
        <f>SUMIF(BDD!$E:$E,$A195,BDD!J:J)</f>
        <v>1</v>
      </c>
      <c r="C195" s="1">
        <f>SUMIF(BDD!$E:$E,$A195,BDD!K:K)</f>
        <v>1</v>
      </c>
      <c r="D195" s="1">
        <f>SUMIF(BDD!$E:$E,$A195,BDD!L:L)</f>
        <v>0</v>
      </c>
      <c r="E195" s="1">
        <f>SUMIF(BDD!$E:$E,$A195,BDD!M:M)</f>
        <v>0</v>
      </c>
      <c r="F195" s="1">
        <f>SUMIF(BDD!$E:$E,$A195,BDD!N:N)</f>
        <v>0</v>
      </c>
      <c r="G195" s="1">
        <f>COUNTIF(BDD!E:E,A195)</f>
        <v>1</v>
      </c>
      <c r="H195" s="1">
        <f t="shared" si="3"/>
        <v>2</v>
      </c>
    </row>
    <row r="196" spans="1:8" ht="12.75">
      <c r="A196" s="1" t="s">
        <v>1026</v>
      </c>
      <c r="B196" s="1">
        <f>SUMIF(BDD!$E:$E,$A196,BDD!J:J)</f>
        <v>0</v>
      </c>
      <c r="C196" s="1">
        <f>SUMIF(BDD!$E:$E,$A196,BDD!K:K)</f>
        <v>0</v>
      </c>
      <c r="D196" s="1">
        <f>SUMIF(BDD!$E:$E,$A196,BDD!L:L)</f>
        <v>1</v>
      </c>
      <c r="E196" s="1">
        <f>SUMIF(BDD!$E:$E,$A196,BDD!M:M)</f>
        <v>1</v>
      </c>
      <c r="F196" s="1">
        <f>SUMIF(BDD!$E:$E,$A196,BDD!N:N)</f>
        <v>0</v>
      </c>
      <c r="G196" s="1">
        <f>COUNTIF(BDD!E:E,A196)</f>
        <v>1</v>
      </c>
      <c r="H196" s="1">
        <f t="shared" si="3"/>
        <v>2</v>
      </c>
    </row>
    <row r="197" spans="1:8" ht="12.75">
      <c r="A197" s="1" t="s">
        <v>274</v>
      </c>
      <c r="B197" s="1">
        <f>SUMIF(BDD!$E:$E,$A197,BDD!J:J)</f>
        <v>2</v>
      </c>
      <c r="C197" s="1">
        <f>SUMIF(BDD!$E:$E,$A197,BDD!K:K)</f>
        <v>0</v>
      </c>
      <c r="D197" s="1">
        <f>SUMIF(BDD!$E:$E,$A197,BDD!L:L)</f>
        <v>0</v>
      </c>
      <c r="E197" s="1">
        <f>SUMIF(BDD!$E:$E,$A197,BDD!M:M)</f>
        <v>0</v>
      </c>
      <c r="F197" s="1">
        <f>SUMIF(BDD!$E:$E,$A197,BDD!N:N)</f>
        <v>0</v>
      </c>
      <c r="G197" s="1">
        <f>COUNTIF(BDD!E:E,A197)</f>
        <v>4</v>
      </c>
      <c r="H197" s="1">
        <f t="shared" si="3"/>
        <v>2</v>
      </c>
    </row>
    <row r="198" spans="1:8" ht="12.75">
      <c r="A198" s="1" t="s">
        <v>993</v>
      </c>
      <c r="B198" s="1">
        <f>SUMIF(BDD!$E:$E,$A198,BDD!J:J)</f>
        <v>0</v>
      </c>
      <c r="C198" s="1">
        <f>SUMIF(BDD!$E:$E,$A198,BDD!K:K)</f>
        <v>0</v>
      </c>
      <c r="D198" s="1">
        <f>SUMIF(BDD!$E:$E,$A198,BDD!L:L)</f>
        <v>1</v>
      </c>
      <c r="E198" s="1">
        <f>SUMIF(BDD!$E:$E,$A198,BDD!M:M)</f>
        <v>1</v>
      </c>
      <c r="F198" s="1">
        <f>SUMIF(BDD!$E:$E,$A198,BDD!N:N)</f>
        <v>0</v>
      </c>
      <c r="G198" s="1">
        <f>COUNTIF(BDD!E:E,A198)</f>
        <v>1</v>
      </c>
      <c r="H198" s="1">
        <f t="shared" si="3"/>
        <v>2</v>
      </c>
    </row>
    <row r="199" spans="1:8" ht="12.75">
      <c r="A199" s="1" t="s">
        <v>1006</v>
      </c>
      <c r="B199" s="1">
        <f>SUMIF(BDD!$E:$E,$A199,BDD!J:J)</f>
        <v>0</v>
      </c>
      <c r="C199" s="1">
        <f>SUMIF(BDD!$E:$E,$A199,BDD!K:K)</f>
        <v>0</v>
      </c>
      <c r="D199" s="1">
        <f>SUMIF(BDD!$E:$E,$A199,BDD!L:L)</f>
        <v>1</v>
      </c>
      <c r="E199" s="1">
        <f>SUMIF(BDD!$E:$E,$A199,BDD!M:M)</f>
        <v>1</v>
      </c>
      <c r="F199" s="1">
        <f>SUMIF(BDD!$E:$E,$A199,BDD!N:N)</f>
        <v>0</v>
      </c>
      <c r="G199" s="1">
        <f>COUNTIF(BDD!E:E,A199)</f>
        <v>1</v>
      </c>
      <c r="H199" s="1">
        <f t="shared" si="3"/>
        <v>2</v>
      </c>
    </row>
    <row r="200" spans="1:8" ht="12.75">
      <c r="A200" s="1" t="s">
        <v>1011</v>
      </c>
      <c r="B200" s="1">
        <f>SUMIF(BDD!$E:$E,$A200,BDD!J:J)</f>
        <v>0</v>
      </c>
      <c r="C200" s="1">
        <f>SUMIF(BDD!$E:$E,$A200,BDD!K:K)</f>
        <v>0</v>
      </c>
      <c r="D200" s="1">
        <f>SUMIF(BDD!$E:$E,$A200,BDD!L:L)</f>
        <v>1</v>
      </c>
      <c r="E200" s="1">
        <f>SUMIF(BDD!$E:$E,$A200,BDD!M:M)</f>
        <v>1</v>
      </c>
      <c r="F200" s="1">
        <f>SUMIF(BDD!$E:$E,$A200,BDD!N:N)</f>
        <v>0</v>
      </c>
      <c r="G200" s="1">
        <f>COUNTIF(BDD!E:E,A200)</f>
        <v>1</v>
      </c>
      <c r="H200" s="1">
        <f t="shared" si="3"/>
        <v>2</v>
      </c>
    </row>
    <row r="201" spans="1:8" ht="12.75">
      <c r="A201" s="1" t="s">
        <v>144</v>
      </c>
      <c r="B201" s="1">
        <f>SUMIF(BDD!$E:$E,$A201,BDD!J:J)</f>
        <v>1</v>
      </c>
      <c r="C201" s="1">
        <f>SUMIF(BDD!$E:$E,$A201,BDD!K:K)</f>
        <v>1</v>
      </c>
      <c r="D201" s="1">
        <f>SUMIF(BDD!$E:$E,$A201,BDD!L:L)</f>
        <v>0</v>
      </c>
      <c r="E201" s="1">
        <f>SUMIF(BDD!$E:$E,$A201,BDD!M:M)</f>
        <v>0</v>
      </c>
      <c r="F201" s="1">
        <f>SUMIF(BDD!$E:$E,$A201,BDD!N:N)</f>
        <v>0</v>
      </c>
      <c r="G201" s="1">
        <f>COUNTIF(BDD!E:E,A201)</f>
        <v>1</v>
      </c>
      <c r="H201" s="1">
        <f t="shared" si="3"/>
        <v>2</v>
      </c>
    </row>
    <row r="202" spans="1:8" ht="12.75">
      <c r="A202" s="1" t="s">
        <v>173</v>
      </c>
      <c r="B202" s="1">
        <f>SUMIF(BDD!$E:$E,$A202,BDD!J:J)</f>
        <v>1</v>
      </c>
      <c r="C202" s="1">
        <f>SUMIF(BDD!$E:$E,$A202,BDD!K:K)</f>
        <v>1</v>
      </c>
      <c r="D202" s="1">
        <f>SUMIF(BDD!$E:$E,$A202,BDD!L:L)</f>
        <v>0</v>
      </c>
      <c r="E202" s="1">
        <f>SUMIF(BDD!$E:$E,$A202,BDD!M:M)</f>
        <v>0</v>
      </c>
      <c r="F202" s="1">
        <f>SUMIF(BDD!$E:$E,$A202,BDD!N:N)</f>
        <v>0</v>
      </c>
      <c r="G202" s="1">
        <f>COUNTIF(BDD!E:E,A202)</f>
        <v>3</v>
      </c>
      <c r="H202" s="1">
        <f t="shared" si="3"/>
        <v>2</v>
      </c>
    </row>
    <row r="203" spans="1:8" ht="12.75">
      <c r="A203" s="1" t="s">
        <v>1022</v>
      </c>
      <c r="B203" s="1">
        <f>SUMIF(BDD!$E:$E,$A203,BDD!J:J)</f>
        <v>0</v>
      </c>
      <c r="C203" s="1">
        <f>SUMIF(BDD!$E:$E,$A203,BDD!K:K)</f>
        <v>0</v>
      </c>
      <c r="D203" s="1">
        <f>SUMIF(BDD!$E:$E,$A203,BDD!L:L)</f>
        <v>1</v>
      </c>
      <c r="E203" s="1">
        <f>SUMIF(BDD!$E:$E,$A203,BDD!M:M)</f>
        <v>1</v>
      </c>
      <c r="F203" s="1">
        <f>SUMIF(BDD!$E:$E,$A203,BDD!N:N)</f>
        <v>0</v>
      </c>
      <c r="G203" s="1">
        <f>COUNTIF(BDD!E:E,A203)</f>
        <v>1</v>
      </c>
      <c r="H203" s="1">
        <f t="shared" si="3"/>
        <v>2</v>
      </c>
    </row>
    <row r="204" spans="1:8" ht="12.75">
      <c r="A204" s="1" t="s">
        <v>246</v>
      </c>
      <c r="B204" s="1">
        <f>SUMIF(BDD!$E:$E,$A204,BDD!J:J)</f>
        <v>2</v>
      </c>
      <c r="C204" s="1">
        <f>SUMIF(BDD!$E:$E,$A204,BDD!K:K)</f>
        <v>0</v>
      </c>
      <c r="D204" s="1">
        <f>SUMIF(BDD!$E:$E,$A204,BDD!L:L)</f>
        <v>0</v>
      </c>
      <c r="E204" s="1">
        <f>SUMIF(BDD!$E:$E,$A204,BDD!M:M)</f>
        <v>0</v>
      </c>
      <c r="F204" s="1">
        <f>SUMIF(BDD!$E:$E,$A204,BDD!N:N)</f>
        <v>0</v>
      </c>
      <c r="G204" s="1">
        <f>COUNTIF(BDD!E:E,A204)</f>
        <v>2</v>
      </c>
      <c r="H204" s="1">
        <f t="shared" si="3"/>
        <v>2</v>
      </c>
    </row>
    <row r="205" spans="1:8" ht="12.75">
      <c r="A205" s="1" t="s">
        <v>1028</v>
      </c>
      <c r="B205" s="1">
        <f>SUMIF(BDD!$E:$E,$A205,BDD!J:J)</f>
        <v>0</v>
      </c>
      <c r="C205" s="1">
        <f>SUMIF(BDD!$E:$E,$A205,BDD!K:K)</f>
        <v>0</v>
      </c>
      <c r="D205" s="1">
        <f>SUMIF(BDD!$E:$E,$A205,BDD!L:L)</f>
        <v>1</v>
      </c>
      <c r="E205" s="1">
        <f>SUMIF(BDD!$E:$E,$A205,BDD!M:M)</f>
        <v>1</v>
      </c>
      <c r="F205" s="1">
        <f>SUMIF(BDD!$E:$E,$A205,BDD!N:N)</f>
        <v>0</v>
      </c>
      <c r="G205" s="1">
        <f>COUNTIF(BDD!E:E,A205)</f>
        <v>1</v>
      </c>
      <c r="H205" s="1">
        <f t="shared" si="3"/>
        <v>2</v>
      </c>
    </row>
    <row r="206" spans="1:8" ht="12.75">
      <c r="A206" s="1" t="s">
        <v>31</v>
      </c>
      <c r="B206" s="1">
        <f>SUMIF(BDD!$E:$E,$A206,BDD!J:J)</f>
        <v>1</v>
      </c>
      <c r="C206" s="1">
        <f>SUMIF(BDD!$E:$E,$A206,BDD!K:K)</f>
        <v>1</v>
      </c>
      <c r="D206" s="1">
        <f>SUMIF(BDD!$E:$E,$A206,BDD!L:L)</f>
        <v>0</v>
      </c>
      <c r="E206" s="1">
        <f>SUMIF(BDD!$E:$E,$A206,BDD!M:M)</f>
        <v>0</v>
      </c>
      <c r="F206" s="1">
        <f>SUMIF(BDD!$E:$E,$A206,BDD!N:N)</f>
        <v>0</v>
      </c>
      <c r="G206" s="1">
        <f>COUNTIF(BDD!E:E,A206)</f>
        <v>2</v>
      </c>
      <c r="H206" s="1">
        <f t="shared" si="3"/>
        <v>2</v>
      </c>
    </row>
    <row r="207" spans="1:8" ht="12.75">
      <c r="A207" s="1" t="s">
        <v>1045</v>
      </c>
      <c r="B207" s="1">
        <f>SUMIF(BDD!$E:$E,$A207,BDD!J:J)</f>
        <v>0</v>
      </c>
      <c r="C207" s="1">
        <f>SUMIF(BDD!$E:$E,$A207,BDD!K:K)</f>
        <v>0</v>
      </c>
      <c r="D207" s="1">
        <f>SUMIF(BDD!$E:$E,$A207,BDD!L:L)</f>
        <v>1</v>
      </c>
      <c r="E207" s="1">
        <f>SUMIF(BDD!$E:$E,$A207,BDD!M:M)</f>
        <v>1</v>
      </c>
      <c r="F207" s="1">
        <f>SUMIF(BDD!$E:$E,$A207,BDD!N:N)</f>
        <v>0</v>
      </c>
      <c r="G207" s="1">
        <f>COUNTIF(BDD!E:E,A207)</f>
        <v>1</v>
      </c>
      <c r="H207" s="1">
        <f t="shared" si="3"/>
        <v>2</v>
      </c>
    </row>
    <row r="208" spans="1:8" ht="12.75">
      <c r="A208" s="1" t="s">
        <v>223</v>
      </c>
      <c r="B208" s="1">
        <f>SUMIF(BDD!$E:$E,$A208,BDD!J:J)</f>
        <v>0</v>
      </c>
      <c r="C208" s="1">
        <f>SUMIF(BDD!$E:$E,$A208,BDD!K:K)</f>
        <v>0</v>
      </c>
      <c r="D208" s="1">
        <f>SUMIF(BDD!$E:$E,$A208,BDD!L:L)</f>
        <v>2</v>
      </c>
      <c r="E208" s="1">
        <f>SUMIF(BDD!$E:$E,$A208,BDD!M:M)</f>
        <v>0</v>
      </c>
      <c r="F208" s="1">
        <f>SUMIF(BDD!$E:$E,$A208,BDD!N:N)</f>
        <v>0</v>
      </c>
      <c r="G208" s="1">
        <f>COUNTIF(BDD!E:E,A208)</f>
        <v>2</v>
      </c>
      <c r="H208" s="1">
        <f t="shared" si="3"/>
        <v>2</v>
      </c>
    </row>
    <row r="209" spans="1:8" ht="12.75">
      <c r="A209" s="1" t="s">
        <v>203</v>
      </c>
      <c r="B209" s="1">
        <f>SUMIF(BDD!$E:$E,$A209,BDD!J:J)</f>
        <v>0</v>
      </c>
      <c r="C209" s="1">
        <f>SUMIF(BDD!$E:$E,$A209,BDD!K:K)</f>
        <v>0</v>
      </c>
      <c r="D209" s="1">
        <f>SUMIF(BDD!$E:$E,$A209,BDD!L:L)</f>
        <v>1</v>
      </c>
      <c r="E209" s="1">
        <f>SUMIF(BDD!$E:$E,$A209,BDD!M:M)</f>
        <v>1</v>
      </c>
      <c r="F209" s="1">
        <f>SUMIF(BDD!$E:$E,$A209,BDD!N:N)</f>
        <v>0</v>
      </c>
      <c r="G209" s="1">
        <f>COUNTIF(BDD!E:E,A209)</f>
        <v>1</v>
      </c>
      <c r="H209" s="1">
        <f t="shared" si="3"/>
        <v>2</v>
      </c>
    </row>
    <row r="210" spans="1:8" ht="12.75">
      <c r="A210" s="1" t="s">
        <v>1027</v>
      </c>
      <c r="B210" s="1">
        <f>SUMIF(BDD!$E:$E,$A210,BDD!J:J)</f>
        <v>0</v>
      </c>
      <c r="C210" s="1">
        <f>SUMIF(BDD!$E:$E,$A210,BDD!K:K)</f>
        <v>0</v>
      </c>
      <c r="D210" s="1">
        <f>SUMIF(BDD!$E:$E,$A210,BDD!L:L)</f>
        <v>1</v>
      </c>
      <c r="E210" s="1">
        <f>SUMIF(BDD!$E:$E,$A210,BDD!M:M)</f>
        <v>1</v>
      </c>
      <c r="F210" s="1">
        <f>SUMIF(BDD!$E:$E,$A210,BDD!N:N)</f>
        <v>0</v>
      </c>
      <c r="G210" s="1">
        <f>COUNTIF(BDD!E:E,A210)</f>
        <v>1</v>
      </c>
      <c r="H210" s="1">
        <f t="shared" si="3"/>
        <v>2</v>
      </c>
    </row>
    <row r="211" spans="1:8" ht="12.75">
      <c r="A211" s="1" t="s">
        <v>998</v>
      </c>
      <c r="B211" s="1">
        <f>SUMIF(BDD!$E:$E,$A211,BDD!J:J)</f>
        <v>0</v>
      </c>
      <c r="C211" s="1">
        <f>SUMIF(BDD!$E:$E,$A211,BDD!K:K)</f>
        <v>0</v>
      </c>
      <c r="D211" s="1">
        <f>SUMIF(BDD!$E:$E,$A211,BDD!L:L)</f>
        <v>1</v>
      </c>
      <c r="E211" s="1">
        <f>SUMIF(BDD!$E:$E,$A211,BDD!M:M)</f>
        <v>1</v>
      </c>
      <c r="F211" s="1">
        <f>SUMIF(BDD!$E:$E,$A211,BDD!N:N)</f>
        <v>0</v>
      </c>
      <c r="G211" s="1">
        <f>COUNTIF(BDD!E:E,A211)</f>
        <v>1</v>
      </c>
      <c r="H211" s="1">
        <f t="shared" si="3"/>
        <v>2</v>
      </c>
    </row>
    <row r="212" spans="1:8" ht="12.75">
      <c r="A212" s="1" t="s">
        <v>1007</v>
      </c>
      <c r="B212" s="1">
        <f>SUMIF(BDD!$E:$E,$A212,BDD!J:J)</f>
        <v>0</v>
      </c>
      <c r="C212" s="1">
        <f>SUMIF(BDD!$E:$E,$A212,BDD!K:K)</f>
        <v>0</v>
      </c>
      <c r="D212" s="1">
        <f>SUMIF(BDD!$E:$E,$A212,BDD!L:L)</f>
        <v>1</v>
      </c>
      <c r="E212" s="1">
        <f>SUMIF(BDD!$E:$E,$A212,BDD!M:M)</f>
        <v>1</v>
      </c>
      <c r="F212" s="1">
        <f>SUMIF(BDD!$E:$E,$A212,BDD!N:N)</f>
        <v>0</v>
      </c>
      <c r="G212" s="1">
        <f>COUNTIF(BDD!E:E,A212)</f>
        <v>1</v>
      </c>
      <c r="H212" s="1">
        <f t="shared" si="3"/>
        <v>2</v>
      </c>
    </row>
    <row r="213" spans="1:8" ht="12.75">
      <c r="A213" s="1" t="s">
        <v>84</v>
      </c>
      <c r="B213" s="1">
        <f>SUMIF(BDD!$E:$E,$A213,BDD!J:J)</f>
        <v>1</v>
      </c>
      <c r="C213" s="1">
        <f>SUMIF(BDD!$E:$E,$A213,BDD!K:K)</f>
        <v>1</v>
      </c>
      <c r="D213" s="1">
        <f>SUMIF(BDD!$E:$E,$A213,BDD!L:L)</f>
        <v>0</v>
      </c>
      <c r="E213" s="1">
        <f>SUMIF(BDD!$E:$E,$A213,BDD!M:M)</f>
        <v>0</v>
      </c>
      <c r="F213" s="1">
        <f>SUMIF(BDD!$E:$E,$A213,BDD!N:N)</f>
        <v>0</v>
      </c>
      <c r="G213" s="1">
        <f>COUNTIF(BDD!E:E,A213)</f>
        <v>1</v>
      </c>
      <c r="H213" s="1">
        <f t="shared" si="3"/>
        <v>2</v>
      </c>
    </row>
    <row r="214" spans="1:8" ht="12.75">
      <c r="A214" s="1" t="s">
        <v>1003</v>
      </c>
      <c r="B214" s="1">
        <f>SUMIF(BDD!$E:$E,$A214,BDD!J:J)</f>
        <v>0</v>
      </c>
      <c r="C214" s="1">
        <f>SUMIF(BDD!$E:$E,$A214,BDD!K:K)</f>
        <v>0</v>
      </c>
      <c r="D214" s="1">
        <f>SUMIF(BDD!$E:$E,$A214,BDD!L:L)</f>
        <v>1</v>
      </c>
      <c r="E214" s="1">
        <f>SUMIF(BDD!$E:$E,$A214,BDD!M:M)</f>
        <v>1</v>
      </c>
      <c r="F214" s="1">
        <f>SUMIF(BDD!$E:$E,$A214,BDD!N:N)</f>
        <v>0</v>
      </c>
      <c r="G214" s="1">
        <f>COUNTIF(BDD!E:E,A214)</f>
        <v>1</v>
      </c>
      <c r="H214" s="1">
        <f t="shared" si="3"/>
        <v>2</v>
      </c>
    </row>
    <row r="215" spans="1:8" ht="12.75">
      <c r="A215" s="1" t="s">
        <v>420</v>
      </c>
      <c r="B215" s="1">
        <f>SUMIF(BDD!$E:$E,$A215,BDD!J:J)</f>
        <v>0</v>
      </c>
      <c r="C215" s="1">
        <f>SUMIF(BDD!$E:$E,$A215,BDD!K:K)</f>
        <v>0</v>
      </c>
      <c r="D215" s="1">
        <f>SUMIF(BDD!$E:$E,$A215,BDD!L:L)</f>
        <v>1</v>
      </c>
      <c r="E215" s="1">
        <f>SUMIF(BDD!$E:$E,$A215,BDD!M:M)</f>
        <v>1</v>
      </c>
      <c r="F215" s="1">
        <f>SUMIF(BDD!$E:$E,$A215,BDD!N:N)</f>
        <v>0</v>
      </c>
      <c r="G215" s="1">
        <f>COUNTIF(BDD!E:E,A215)</f>
        <v>2</v>
      </c>
      <c r="H215" s="1">
        <f t="shared" si="3"/>
        <v>2</v>
      </c>
    </row>
    <row r="216" spans="1:8" ht="12.75">
      <c r="A216" s="1" t="s">
        <v>996</v>
      </c>
      <c r="B216" s="1">
        <f>SUMIF(BDD!$E:$E,$A216,BDD!J:J)</f>
        <v>0</v>
      </c>
      <c r="C216" s="1">
        <f>SUMIF(BDD!$E:$E,$A216,BDD!K:K)</f>
        <v>0</v>
      </c>
      <c r="D216" s="1">
        <f>SUMIF(BDD!$E:$E,$A216,BDD!L:L)</f>
        <v>1</v>
      </c>
      <c r="E216" s="1">
        <f>SUMIF(BDD!$E:$E,$A216,BDD!M:M)</f>
        <v>1</v>
      </c>
      <c r="F216" s="1">
        <f>SUMIF(BDD!$E:$E,$A216,BDD!N:N)</f>
        <v>0</v>
      </c>
      <c r="G216" s="1">
        <f>COUNTIF(BDD!E:E,A216)</f>
        <v>1</v>
      </c>
      <c r="H216" s="1">
        <f t="shared" si="3"/>
        <v>2</v>
      </c>
    </row>
    <row r="217" spans="1:8" ht="12.75">
      <c r="A217" s="1" t="s">
        <v>1018</v>
      </c>
      <c r="B217" s="1">
        <f>SUMIF(BDD!$E:$E,$A217,BDD!J:J)</f>
        <v>0</v>
      </c>
      <c r="C217" s="1">
        <f>SUMIF(BDD!$E:$E,$A217,BDD!K:K)</f>
        <v>0</v>
      </c>
      <c r="D217" s="1">
        <f>SUMIF(BDD!$E:$E,$A217,BDD!L:L)</f>
        <v>1</v>
      </c>
      <c r="E217" s="1">
        <f>SUMIF(BDD!$E:$E,$A217,BDD!M:M)</f>
        <v>1</v>
      </c>
      <c r="F217" s="1">
        <f>SUMIF(BDD!$E:$E,$A217,BDD!N:N)</f>
        <v>0</v>
      </c>
      <c r="G217" s="1">
        <f>COUNTIF(BDD!E:E,A217)</f>
        <v>1</v>
      </c>
      <c r="H217" s="1">
        <f t="shared" si="3"/>
        <v>2</v>
      </c>
    </row>
    <row r="218" spans="1:8" ht="12.75">
      <c r="A218" s="1" t="s">
        <v>999</v>
      </c>
      <c r="B218" s="1">
        <f>SUMIF(BDD!$E:$E,$A218,BDD!J:J)</f>
        <v>0</v>
      </c>
      <c r="C218" s="1">
        <f>SUMIF(BDD!$E:$E,$A218,BDD!K:K)</f>
        <v>0</v>
      </c>
      <c r="D218" s="1">
        <f>SUMIF(BDD!$E:$E,$A218,BDD!L:L)</f>
        <v>1</v>
      </c>
      <c r="E218" s="1">
        <f>SUMIF(BDD!$E:$E,$A218,BDD!M:M)</f>
        <v>1</v>
      </c>
      <c r="F218" s="1">
        <f>SUMIF(BDD!$E:$E,$A218,BDD!N:N)</f>
        <v>0</v>
      </c>
      <c r="G218" s="1">
        <f>COUNTIF(BDD!E:E,A218)</f>
        <v>1</v>
      </c>
      <c r="H218" s="1">
        <f t="shared" si="3"/>
        <v>2</v>
      </c>
    </row>
    <row r="219" spans="1:8" ht="12.75">
      <c r="A219" s="1" t="s">
        <v>25</v>
      </c>
      <c r="B219" s="1">
        <f>SUMIF(BDD!$E:$E,$A219,BDD!J:J)</f>
        <v>1</v>
      </c>
      <c r="C219" s="1">
        <f>SUMIF(BDD!$E:$E,$A219,BDD!K:K)</f>
        <v>1</v>
      </c>
      <c r="D219" s="1">
        <f>SUMIF(BDD!$E:$E,$A219,BDD!L:L)</f>
        <v>0</v>
      </c>
      <c r="E219" s="1">
        <f>SUMIF(BDD!$E:$E,$A219,BDD!M:M)</f>
        <v>0</v>
      </c>
      <c r="F219" s="1">
        <f>SUMIF(BDD!$E:$E,$A219,BDD!N:N)</f>
        <v>0</v>
      </c>
      <c r="G219" s="1">
        <f>COUNTIF(BDD!E:E,A219)</f>
        <v>2</v>
      </c>
      <c r="H219" s="1">
        <f t="shared" si="3"/>
        <v>2</v>
      </c>
    </row>
    <row r="220" spans="1:8" ht="12.75">
      <c r="A220" s="1" t="s">
        <v>994</v>
      </c>
      <c r="B220" s="1">
        <f>SUMIF(BDD!$E:$E,$A220,BDD!J:J)</f>
        <v>0</v>
      </c>
      <c r="C220" s="1">
        <f>SUMIF(BDD!$E:$E,$A220,BDD!K:K)</f>
        <v>0</v>
      </c>
      <c r="D220" s="1">
        <f>SUMIF(BDD!$E:$E,$A220,BDD!L:L)</f>
        <v>1</v>
      </c>
      <c r="E220" s="1">
        <f>SUMIF(BDD!$E:$E,$A220,BDD!M:M)</f>
        <v>1</v>
      </c>
      <c r="F220" s="1">
        <f>SUMIF(BDD!$E:$E,$A220,BDD!N:N)</f>
        <v>0</v>
      </c>
      <c r="G220" s="1">
        <f>COUNTIF(BDD!E:E,A220)</f>
        <v>1</v>
      </c>
      <c r="H220" s="1">
        <f t="shared" si="3"/>
        <v>2</v>
      </c>
    </row>
    <row r="221" spans="1:8" ht="12.75">
      <c r="A221" s="1" t="s">
        <v>197</v>
      </c>
      <c r="B221" s="1">
        <f>SUMIF(BDD!$E:$E,$A221,BDD!J:J)</f>
        <v>1</v>
      </c>
      <c r="C221" s="1">
        <f>SUMIF(BDD!$E:$E,$A221,BDD!K:K)</f>
        <v>0</v>
      </c>
      <c r="D221" s="1">
        <f>SUMIF(BDD!$E:$E,$A221,BDD!L:L)</f>
        <v>1</v>
      </c>
      <c r="E221" s="1">
        <f>SUMIF(BDD!$E:$E,$A221,BDD!M:M)</f>
        <v>0</v>
      </c>
      <c r="F221" s="1">
        <f>SUMIF(BDD!$E:$E,$A221,BDD!N:N)</f>
        <v>0</v>
      </c>
      <c r="G221" s="1">
        <f>COUNTIF(BDD!E:E,A221)</f>
        <v>2</v>
      </c>
      <c r="H221" s="1">
        <f t="shared" si="3"/>
        <v>2</v>
      </c>
    </row>
    <row r="222" spans="1:8" ht="12.75">
      <c r="A222" s="1" t="s">
        <v>1021</v>
      </c>
      <c r="B222" s="1">
        <f>SUMIF(BDD!$E:$E,$A222,BDD!J:J)</f>
        <v>0</v>
      </c>
      <c r="C222" s="1">
        <f>SUMIF(BDD!$E:$E,$A222,BDD!K:K)</f>
        <v>0</v>
      </c>
      <c r="D222" s="1">
        <f>SUMIF(BDD!$E:$E,$A222,BDD!L:L)</f>
        <v>1</v>
      </c>
      <c r="E222" s="1">
        <f>SUMIF(BDD!$E:$E,$A222,BDD!M:M)</f>
        <v>1</v>
      </c>
      <c r="F222" s="1">
        <f>SUMIF(BDD!$E:$E,$A222,BDD!N:N)</f>
        <v>0</v>
      </c>
      <c r="G222" s="1">
        <f>COUNTIF(BDD!E:E,A222)</f>
        <v>1</v>
      </c>
      <c r="H222" s="1">
        <f t="shared" si="3"/>
        <v>2</v>
      </c>
    </row>
    <row r="223" spans="1:8" ht="12.75">
      <c r="A223" s="1" t="s">
        <v>39</v>
      </c>
      <c r="B223" s="1">
        <f>SUMIF(BDD!$E:$E,$A223,BDD!J:J)</f>
        <v>1</v>
      </c>
      <c r="C223" s="1">
        <f>SUMIF(BDD!$E:$E,$A223,BDD!K:K)</f>
        <v>1</v>
      </c>
      <c r="D223" s="1">
        <f>SUMIF(BDD!$E:$E,$A223,BDD!L:L)</f>
        <v>0</v>
      </c>
      <c r="E223" s="1">
        <f>SUMIF(BDD!$E:$E,$A223,BDD!M:M)</f>
        <v>0</v>
      </c>
      <c r="F223" s="1">
        <f>SUMIF(BDD!$E:$E,$A223,BDD!N:N)</f>
        <v>0</v>
      </c>
      <c r="G223" s="1">
        <f>COUNTIF(BDD!E:E,A223)</f>
        <v>1</v>
      </c>
      <c r="H223" s="1">
        <f t="shared" si="3"/>
        <v>2</v>
      </c>
    </row>
    <row r="224" spans="1:8" ht="12.75">
      <c r="A224" s="1" t="s">
        <v>317</v>
      </c>
      <c r="B224" s="1">
        <f>SUMIF(BDD!$E:$E,$A224,BDD!J:J)</f>
        <v>2</v>
      </c>
      <c r="C224" s="1">
        <f>SUMIF(BDD!$E:$E,$A224,BDD!K:K)</f>
        <v>0</v>
      </c>
      <c r="D224" s="1">
        <f>SUMIF(BDD!$E:$E,$A224,BDD!L:L)</f>
        <v>0</v>
      </c>
      <c r="E224" s="1">
        <f>SUMIF(BDD!$E:$E,$A224,BDD!M:M)</f>
        <v>0</v>
      </c>
      <c r="F224" s="1">
        <f>SUMIF(BDD!$E:$E,$A224,BDD!N:N)</f>
        <v>0</v>
      </c>
      <c r="G224" s="1">
        <f>COUNTIF(BDD!E:E,A224)</f>
        <v>3</v>
      </c>
      <c r="H224" s="1">
        <f t="shared" si="3"/>
        <v>2</v>
      </c>
    </row>
    <row r="225" spans="1:8" ht="12.75">
      <c r="A225" s="1" t="s">
        <v>256</v>
      </c>
      <c r="B225" s="1">
        <f>SUMIF(BDD!$E:$E,$A225,BDD!J:J)</f>
        <v>2</v>
      </c>
      <c r="C225" s="1">
        <f>SUMIF(BDD!$E:$E,$A225,BDD!K:K)</f>
        <v>0</v>
      </c>
      <c r="D225" s="1">
        <f>SUMIF(BDD!$E:$E,$A225,BDD!L:L)</f>
        <v>0</v>
      </c>
      <c r="E225" s="1">
        <f>SUMIF(BDD!$E:$E,$A225,BDD!M:M)</f>
        <v>0</v>
      </c>
      <c r="F225" s="1">
        <f>SUMIF(BDD!$E:$E,$A225,BDD!N:N)</f>
        <v>0</v>
      </c>
      <c r="G225" s="1">
        <f>COUNTIF(BDD!E:E,A225)</f>
        <v>2</v>
      </c>
      <c r="H225" s="1">
        <f t="shared" si="3"/>
        <v>2</v>
      </c>
    </row>
    <row r="226" spans="1:8" ht="12.75">
      <c r="A226" s="1" t="s">
        <v>1004</v>
      </c>
      <c r="B226" s="1">
        <f>SUMIF(BDD!$E:$E,$A226,BDD!J:J)</f>
        <v>0</v>
      </c>
      <c r="C226" s="1">
        <f>SUMIF(BDD!$E:$E,$A226,BDD!K:K)</f>
        <v>0</v>
      </c>
      <c r="D226" s="1">
        <f>SUMIF(BDD!$E:$E,$A226,BDD!L:L)</f>
        <v>1</v>
      </c>
      <c r="E226" s="1">
        <f>SUMIF(BDD!$E:$E,$A226,BDD!M:M)</f>
        <v>1</v>
      </c>
      <c r="F226" s="1">
        <f>SUMIF(BDD!$E:$E,$A226,BDD!N:N)</f>
        <v>0</v>
      </c>
      <c r="G226" s="1">
        <f>COUNTIF(BDD!E:E,A226)</f>
        <v>1</v>
      </c>
      <c r="H226" s="1">
        <f t="shared" si="3"/>
        <v>2</v>
      </c>
    </row>
    <row r="227" spans="1:8" ht="12.75">
      <c r="A227" s="1" t="s">
        <v>1017</v>
      </c>
      <c r="B227" s="1">
        <f>SUMIF(BDD!$E:$E,$A227,BDD!J:J)</f>
        <v>0</v>
      </c>
      <c r="C227" s="1">
        <f>SUMIF(BDD!$E:$E,$A227,BDD!K:K)</f>
        <v>0</v>
      </c>
      <c r="D227" s="1">
        <f>SUMIF(BDD!$E:$E,$A227,BDD!L:L)</f>
        <v>1</v>
      </c>
      <c r="E227" s="1">
        <f>SUMIF(BDD!$E:$E,$A227,BDD!M:M)</f>
        <v>1</v>
      </c>
      <c r="F227" s="1">
        <f>SUMIF(BDD!$E:$E,$A227,BDD!N:N)</f>
        <v>0</v>
      </c>
      <c r="G227" s="1">
        <f>COUNTIF(BDD!E:E,A227)</f>
        <v>1</v>
      </c>
      <c r="H227" s="1">
        <f t="shared" si="3"/>
        <v>2</v>
      </c>
    </row>
    <row r="228" spans="1:8" ht="12.75">
      <c r="A228" s="1" t="s">
        <v>1008</v>
      </c>
      <c r="B228" s="1">
        <f>SUMIF(BDD!$E:$E,$A228,BDD!J:J)</f>
        <v>0</v>
      </c>
      <c r="C228" s="1">
        <f>SUMIF(BDD!$E:$E,$A228,BDD!K:K)</f>
        <v>0</v>
      </c>
      <c r="D228" s="1">
        <f>SUMIF(BDD!$E:$E,$A228,BDD!L:L)</f>
        <v>1</v>
      </c>
      <c r="E228" s="1">
        <f>SUMIF(BDD!$E:$E,$A228,BDD!M:M)</f>
        <v>1</v>
      </c>
      <c r="F228" s="1">
        <f>SUMIF(BDD!$E:$E,$A228,BDD!N:N)</f>
        <v>0</v>
      </c>
      <c r="G228" s="1">
        <f>COUNTIF(BDD!E:E,A228)</f>
        <v>1</v>
      </c>
      <c r="H228" s="1">
        <f t="shared" si="3"/>
        <v>2</v>
      </c>
    </row>
    <row r="229" spans="1:8" ht="12.75">
      <c r="A229" s="1" t="s">
        <v>1023</v>
      </c>
      <c r="B229" s="1">
        <f>SUMIF(BDD!$E:$E,$A229,BDD!J:J)</f>
        <v>0</v>
      </c>
      <c r="C229" s="1">
        <f>SUMIF(BDD!$E:$E,$A229,BDD!K:K)</f>
        <v>0</v>
      </c>
      <c r="D229" s="1">
        <f>SUMIF(BDD!$E:$E,$A229,BDD!L:L)</f>
        <v>1</v>
      </c>
      <c r="E229" s="1">
        <f>SUMIF(BDD!$E:$E,$A229,BDD!M:M)</f>
        <v>1</v>
      </c>
      <c r="F229" s="1">
        <f>SUMIF(BDD!$E:$E,$A229,BDD!N:N)</f>
        <v>0</v>
      </c>
      <c r="G229" s="1">
        <f>COUNTIF(BDD!E:E,A229)</f>
        <v>1</v>
      </c>
      <c r="H229" s="1">
        <f t="shared" si="3"/>
        <v>2</v>
      </c>
    </row>
    <row r="230" spans="1:8" ht="12.75">
      <c r="A230" s="1" t="s">
        <v>176</v>
      </c>
      <c r="B230" s="1">
        <f>SUMIF(BDD!$E:$E,$A230,BDD!J:J)</f>
        <v>1</v>
      </c>
      <c r="C230" s="1">
        <f>SUMIF(BDD!$E:$E,$A230,BDD!K:K)</f>
        <v>1</v>
      </c>
      <c r="D230" s="1">
        <f>SUMIF(BDD!$E:$E,$A230,BDD!L:L)</f>
        <v>0</v>
      </c>
      <c r="E230" s="1">
        <f>SUMIF(BDD!$E:$E,$A230,BDD!M:M)</f>
        <v>0</v>
      </c>
      <c r="F230" s="1">
        <f>SUMIF(BDD!$E:$E,$A230,BDD!N:N)</f>
        <v>0</v>
      </c>
      <c r="G230" s="1">
        <f>COUNTIF(BDD!E:E,A230)</f>
        <v>1</v>
      </c>
      <c r="H230" s="1">
        <f t="shared" si="3"/>
        <v>2</v>
      </c>
    </row>
    <row r="231" spans="1:8" ht="12.75">
      <c r="A231" s="1" t="s">
        <v>213</v>
      </c>
      <c r="B231" s="1">
        <f>SUMIF(BDD!$E:$E,$A231,BDD!J:J)</f>
        <v>0</v>
      </c>
      <c r="C231" s="1">
        <f>SUMIF(BDD!$E:$E,$A231,BDD!K:K)</f>
        <v>0</v>
      </c>
      <c r="D231" s="1">
        <f>SUMIF(BDD!$E:$E,$A231,BDD!L:L)</f>
        <v>2</v>
      </c>
      <c r="E231" s="1">
        <f>SUMIF(BDD!$E:$E,$A231,BDD!M:M)</f>
        <v>0</v>
      </c>
      <c r="F231" s="1">
        <f>SUMIF(BDD!$E:$E,$A231,BDD!N:N)</f>
        <v>0</v>
      </c>
      <c r="G231" s="1">
        <f>COUNTIF(BDD!E:E,A231)</f>
        <v>5</v>
      </c>
      <c r="H231" s="1">
        <f t="shared" si="3"/>
        <v>2</v>
      </c>
    </row>
    <row r="232" spans="1:8" ht="12.75">
      <c r="A232" s="1" t="s">
        <v>1042</v>
      </c>
      <c r="B232" s="1">
        <f>SUMIF(BDD!$E:$E,$A232,BDD!J:J)</f>
        <v>0</v>
      </c>
      <c r="C232" s="1">
        <f>SUMIF(BDD!$E:$E,$A232,BDD!K:K)</f>
        <v>0</v>
      </c>
      <c r="D232" s="1">
        <f>SUMIF(BDD!$E:$E,$A232,BDD!L:L)</f>
        <v>1</v>
      </c>
      <c r="E232" s="1">
        <f>SUMIF(BDD!$E:$E,$A232,BDD!M:M)</f>
        <v>1</v>
      </c>
      <c r="F232" s="1">
        <f>SUMIF(BDD!$E:$E,$A232,BDD!N:N)</f>
        <v>0</v>
      </c>
      <c r="G232" s="1">
        <f>COUNTIF(BDD!E:E,A232)</f>
        <v>1</v>
      </c>
      <c r="H232" s="1">
        <f t="shared" si="3"/>
        <v>2</v>
      </c>
    </row>
    <row r="233" spans="1:8" ht="12.75">
      <c r="A233" s="1" t="s">
        <v>1037</v>
      </c>
      <c r="B233" s="1">
        <f>SUMIF(BDD!$E:$E,$A233,BDD!J:J)</f>
        <v>0</v>
      </c>
      <c r="C233" s="1">
        <f>SUMIF(BDD!$E:$E,$A233,BDD!K:K)</f>
        <v>0</v>
      </c>
      <c r="D233" s="1">
        <f>SUMIF(BDD!$E:$E,$A233,BDD!L:L)</f>
        <v>1</v>
      </c>
      <c r="E233" s="1">
        <f>SUMIF(BDD!$E:$E,$A233,BDD!M:M)</f>
        <v>1</v>
      </c>
      <c r="F233" s="1">
        <f>SUMIF(BDD!$E:$E,$A233,BDD!N:N)</f>
        <v>0</v>
      </c>
      <c r="G233" s="1">
        <f>COUNTIF(BDD!E:E,A233)</f>
        <v>1</v>
      </c>
      <c r="H233" s="1">
        <f t="shared" si="3"/>
        <v>2</v>
      </c>
    </row>
    <row r="234" spans="1:8" ht="12.75">
      <c r="A234" s="1" t="s">
        <v>152</v>
      </c>
      <c r="B234" s="1">
        <f>SUMIF(BDD!$E:$E,$A234,BDD!J:J)</f>
        <v>1</v>
      </c>
      <c r="C234" s="1">
        <f>SUMIF(BDD!$E:$E,$A234,BDD!K:K)</f>
        <v>1</v>
      </c>
      <c r="D234" s="1">
        <f>SUMIF(BDD!$E:$E,$A234,BDD!L:L)</f>
        <v>0</v>
      </c>
      <c r="E234" s="1">
        <f>SUMIF(BDD!$E:$E,$A234,BDD!M:M)</f>
        <v>0</v>
      </c>
      <c r="F234" s="1">
        <f>SUMIF(BDD!$E:$E,$A234,BDD!N:N)</f>
        <v>0</v>
      </c>
      <c r="G234" s="1">
        <f>COUNTIF(BDD!E:E,A234)</f>
        <v>1</v>
      </c>
      <c r="H234" s="1">
        <f t="shared" si="3"/>
        <v>2</v>
      </c>
    </row>
    <row r="235" spans="1:8" ht="12.75">
      <c r="A235" s="1" t="s">
        <v>258</v>
      </c>
      <c r="B235" s="1">
        <f>SUMIF(BDD!$E:$E,$A235,BDD!J:J)</f>
        <v>2</v>
      </c>
      <c r="C235" s="1">
        <f>SUMIF(BDD!$E:$E,$A235,BDD!K:K)</f>
        <v>0</v>
      </c>
      <c r="D235" s="1">
        <f>SUMIF(BDD!$E:$E,$A235,BDD!L:L)</f>
        <v>0</v>
      </c>
      <c r="E235" s="1">
        <f>SUMIF(BDD!$E:$E,$A235,BDD!M:M)</f>
        <v>0</v>
      </c>
      <c r="F235" s="1">
        <f>SUMIF(BDD!$E:$E,$A235,BDD!N:N)</f>
        <v>0</v>
      </c>
      <c r="G235" s="1">
        <f>COUNTIF(BDD!E:E,A235)</f>
        <v>2</v>
      </c>
      <c r="H235" s="1">
        <f t="shared" si="3"/>
        <v>2</v>
      </c>
    </row>
    <row r="236" spans="1:8" ht="12.75">
      <c r="A236" s="1" t="s">
        <v>249</v>
      </c>
      <c r="B236" s="1">
        <f>SUMIF(BDD!$E:$E,$A236,BDD!J:J)</f>
        <v>2</v>
      </c>
      <c r="C236" s="1">
        <f>SUMIF(BDD!$E:$E,$A236,BDD!K:K)</f>
        <v>0</v>
      </c>
      <c r="D236" s="1">
        <f>SUMIF(BDD!$E:$E,$A236,BDD!L:L)</f>
        <v>0</v>
      </c>
      <c r="E236" s="1">
        <f>SUMIF(BDD!$E:$E,$A236,BDD!M:M)</f>
        <v>0</v>
      </c>
      <c r="F236" s="1">
        <f>SUMIF(BDD!$E:$E,$A236,BDD!N:N)</f>
        <v>0</v>
      </c>
      <c r="G236" s="1">
        <f>COUNTIF(BDD!E:E,A236)</f>
        <v>3</v>
      </c>
      <c r="H236" s="1">
        <f t="shared" si="3"/>
        <v>2</v>
      </c>
    </row>
    <row r="237" spans="1:8" ht="12.75">
      <c r="A237" s="1" t="s">
        <v>1002</v>
      </c>
      <c r="B237" s="1">
        <f>SUMIF(BDD!$E:$E,$A237,BDD!J:J)</f>
        <v>0</v>
      </c>
      <c r="C237" s="1">
        <f>SUMIF(BDD!$E:$E,$A237,BDD!K:K)</f>
        <v>0</v>
      </c>
      <c r="D237" s="1">
        <f>SUMIF(BDD!$E:$E,$A237,BDD!L:L)</f>
        <v>1</v>
      </c>
      <c r="E237" s="1">
        <f>SUMIF(BDD!$E:$E,$A237,BDD!M:M)</f>
        <v>1</v>
      </c>
      <c r="F237" s="1">
        <f>SUMIF(BDD!$E:$E,$A237,BDD!N:N)</f>
        <v>0</v>
      </c>
      <c r="G237" s="1">
        <f>COUNTIF(BDD!E:E,A237)</f>
        <v>1</v>
      </c>
      <c r="H237" s="1">
        <f t="shared" si="3"/>
        <v>2</v>
      </c>
    </row>
    <row r="238" spans="1:8" ht="12.75">
      <c r="A238" s="1" t="s">
        <v>605</v>
      </c>
      <c r="B238" s="1">
        <f>SUMIF(BDD!$E:$E,$A238,BDD!J:J)</f>
        <v>1</v>
      </c>
      <c r="C238" s="1">
        <f>SUMIF(BDD!$E:$E,$A238,BDD!K:K)</f>
        <v>1</v>
      </c>
      <c r="D238" s="1">
        <f>SUMIF(BDD!$E:$E,$A238,BDD!L:L)</f>
        <v>0</v>
      </c>
      <c r="E238" s="1">
        <f>SUMIF(BDD!$E:$E,$A238,BDD!M:M)</f>
        <v>0</v>
      </c>
      <c r="F238" s="1">
        <f>SUMIF(BDD!$E:$E,$A238,BDD!N:N)</f>
        <v>0</v>
      </c>
      <c r="G238" s="1">
        <f>COUNTIF(BDD!E:E,A238)</f>
        <v>1</v>
      </c>
      <c r="H238" s="1">
        <f t="shared" si="3"/>
        <v>2</v>
      </c>
    </row>
    <row r="239" spans="1:8" ht="12.75">
      <c r="A239" s="1" t="s">
        <v>990</v>
      </c>
      <c r="B239" s="1">
        <f>SUMIF(BDD!$E:$E,$A239,BDD!J:J)</f>
        <v>0</v>
      </c>
      <c r="C239" s="1">
        <f>SUMIF(BDD!$E:$E,$A239,BDD!K:K)</f>
        <v>0</v>
      </c>
      <c r="D239" s="1">
        <f>SUMIF(BDD!$E:$E,$A239,BDD!L:L)</f>
        <v>1</v>
      </c>
      <c r="E239" s="1">
        <f>SUMIF(BDD!$E:$E,$A239,BDD!M:M)</f>
        <v>1</v>
      </c>
      <c r="F239" s="1">
        <f>SUMIF(BDD!$E:$E,$A239,BDD!N:N)</f>
        <v>0</v>
      </c>
      <c r="G239" s="1">
        <f>COUNTIF(BDD!E:E,A239)</f>
        <v>1</v>
      </c>
      <c r="H239" s="1">
        <f t="shared" si="3"/>
        <v>2</v>
      </c>
    </row>
    <row r="240" spans="1:8" ht="12.75">
      <c r="A240" s="1" t="s">
        <v>312</v>
      </c>
      <c r="B240" s="1">
        <f>SUMIF(BDD!$E:$E,$A240,BDD!J:J)</f>
        <v>1</v>
      </c>
      <c r="C240" s="1">
        <f>SUMIF(BDD!$E:$E,$A240,BDD!K:K)</f>
        <v>0</v>
      </c>
      <c r="D240" s="1">
        <f>SUMIF(BDD!$E:$E,$A240,BDD!L:L)</f>
        <v>1</v>
      </c>
      <c r="E240" s="1">
        <f>SUMIF(BDD!$E:$E,$A240,BDD!M:M)</f>
        <v>0</v>
      </c>
      <c r="F240" s="1">
        <f>SUMIF(BDD!$E:$E,$A240,BDD!N:N)</f>
        <v>0</v>
      </c>
      <c r="G240" s="1">
        <f>COUNTIF(BDD!E:E,A240)</f>
        <v>2</v>
      </c>
      <c r="H240" s="1">
        <f t="shared" si="3"/>
        <v>2</v>
      </c>
    </row>
    <row r="241" spans="1:8" ht="12.75">
      <c r="A241" s="1" t="s">
        <v>1039</v>
      </c>
      <c r="B241" s="1">
        <f>SUMIF(BDD!$E:$E,$A241,BDD!J:J)</f>
        <v>0</v>
      </c>
      <c r="C241" s="1">
        <f>SUMIF(BDD!$E:$E,$A241,BDD!K:K)</f>
        <v>0</v>
      </c>
      <c r="D241" s="1">
        <f>SUMIF(BDD!$E:$E,$A241,BDD!L:L)</f>
        <v>1</v>
      </c>
      <c r="E241" s="1">
        <f>SUMIF(BDD!$E:$E,$A241,BDD!M:M)</f>
        <v>1</v>
      </c>
      <c r="F241" s="1">
        <f>SUMIF(BDD!$E:$E,$A241,BDD!N:N)</f>
        <v>0</v>
      </c>
      <c r="G241" s="1">
        <f>COUNTIF(BDD!E:E,A241)</f>
        <v>1</v>
      </c>
      <c r="H241" s="1">
        <f t="shared" si="3"/>
        <v>2</v>
      </c>
    </row>
    <row r="242" spans="1:8" ht="12.75">
      <c r="A242" s="1" t="s">
        <v>333</v>
      </c>
      <c r="B242" s="1">
        <f>SUMIF(BDD!$E:$E,$A242,BDD!J:J)</f>
        <v>1</v>
      </c>
      <c r="C242" s="1">
        <f>SUMIF(BDD!$E:$E,$A242,BDD!K:K)</f>
        <v>1</v>
      </c>
      <c r="D242" s="1">
        <f>SUMIF(BDD!$E:$E,$A242,BDD!L:L)</f>
        <v>0</v>
      </c>
      <c r="E242" s="1">
        <f>SUMIF(BDD!$E:$E,$A242,BDD!M:M)</f>
        <v>0</v>
      </c>
      <c r="F242" s="1">
        <f>SUMIF(BDD!$E:$E,$A242,BDD!N:N)</f>
        <v>0</v>
      </c>
      <c r="G242" s="1">
        <f>COUNTIF(BDD!E:E,A242)</f>
        <v>1</v>
      </c>
      <c r="H242" s="1">
        <f t="shared" si="3"/>
        <v>2</v>
      </c>
    </row>
    <row r="243" spans="1:8" ht="12.75">
      <c r="A243" s="1" t="s">
        <v>165</v>
      </c>
      <c r="B243" s="1">
        <f>SUMIF(BDD!$E:$E,$A243,BDD!J:J)</f>
        <v>1</v>
      </c>
      <c r="C243" s="1">
        <f>SUMIF(BDD!$E:$E,$A243,BDD!K:K)</f>
        <v>0</v>
      </c>
      <c r="D243" s="1">
        <f>SUMIF(BDD!$E:$E,$A243,BDD!L:L)</f>
        <v>0</v>
      </c>
      <c r="E243" s="1">
        <f>SUMIF(BDD!$E:$E,$A243,BDD!M:M)</f>
        <v>0</v>
      </c>
      <c r="F243" s="1">
        <f>SUMIF(BDD!$E:$E,$A243,BDD!N:N)</f>
        <v>0</v>
      </c>
      <c r="G243" s="1">
        <f>COUNTIF(BDD!E:E,A243)</f>
        <v>1</v>
      </c>
      <c r="H243" s="1">
        <f t="shared" si="3"/>
        <v>1</v>
      </c>
    </row>
    <row r="244" spans="1:8" ht="12.75">
      <c r="A244" s="1" t="s">
        <v>277</v>
      </c>
      <c r="B244" s="1">
        <f>SUMIF(BDD!$E:$E,$A244,BDD!J:J)</f>
        <v>1</v>
      </c>
      <c r="C244" s="1">
        <f>SUMIF(BDD!$E:$E,$A244,BDD!K:K)</f>
        <v>0</v>
      </c>
      <c r="D244" s="1">
        <f>SUMIF(BDD!$E:$E,$A244,BDD!L:L)</f>
        <v>0</v>
      </c>
      <c r="E244" s="1">
        <f>SUMIF(BDD!$E:$E,$A244,BDD!M:M)</f>
        <v>0</v>
      </c>
      <c r="F244" s="1">
        <f>SUMIF(BDD!$E:$E,$A244,BDD!N:N)</f>
        <v>0</v>
      </c>
      <c r="G244" s="1">
        <f>COUNTIF(BDD!E:E,A244)</f>
        <v>1</v>
      </c>
      <c r="H244" s="1">
        <f t="shared" si="3"/>
        <v>1</v>
      </c>
    </row>
    <row r="245" spans="1:8" ht="12.75">
      <c r="A245" s="1" t="s">
        <v>236</v>
      </c>
      <c r="B245" s="1">
        <f>SUMIF(BDD!$E:$E,$A245,BDD!J:J)</f>
        <v>0</v>
      </c>
      <c r="C245" s="1">
        <f>SUMIF(BDD!$E:$E,$A245,BDD!K:K)</f>
        <v>0</v>
      </c>
      <c r="D245" s="1">
        <f>SUMIF(BDD!$E:$E,$A245,BDD!L:L)</f>
        <v>1</v>
      </c>
      <c r="E245" s="1">
        <f>SUMIF(BDD!$E:$E,$A245,BDD!M:M)</f>
        <v>0</v>
      </c>
      <c r="F245" s="1">
        <f>SUMIF(BDD!$E:$E,$A245,BDD!N:N)</f>
        <v>0</v>
      </c>
      <c r="G245" s="1">
        <f>COUNTIF(BDD!E:E,A245)</f>
        <v>1</v>
      </c>
      <c r="H245" s="1">
        <f t="shared" si="3"/>
        <v>1</v>
      </c>
    </row>
    <row r="246" spans="1:8" ht="12.75">
      <c r="A246" s="1" t="s">
        <v>97</v>
      </c>
      <c r="B246" s="1">
        <f>SUMIF(BDD!$E:$E,$A246,BDD!J:J)</f>
        <v>1</v>
      </c>
      <c r="C246" s="1">
        <f>SUMIF(BDD!$E:$E,$A246,BDD!K:K)</f>
        <v>0</v>
      </c>
      <c r="D246" s="1">
        <f>SUMIF(BDD!$E:$E,$A246,BDD!L:L)</f>
        <v>0</v>
      </c>
      <c r="E246" s="1">
        <f>SUMIF(BDD!$E:$E,$A246,BDD!M:M)</f>
        <v>0</v>
      </c>
      <c r="F246" s="1">
        <f>SUMIF(BDD!$E:$E,$A246,BDD!N:N)</f>
        <v>0</v>
      </c>
      <c r="G246" s="1">
        <f>COUNTIF(BDD!E:E,A246)</f>
        <v>1</v>
      </c>
      <c r="H246" s="1">
        <f t="shared" si="3"/>
        <v>1</v>
      </c>
    </row>
    <row r="247" spans="1:8" ht="12.75">
      <c r="A247" s="1" t="s">
        <v>134</v>
      </c>
      <c r="B247" s="1">
        <f>SUMIF(BDD!$E:$E,$A247,BDD!J:J)</f>
        <v>1</v>
      </c>
      <c r="C247" s="1">
        <f>SUMIF(BDD!$E:$E,$A247,BDD!K:K)</f>
        <v>0</v>
      </c>
      <c r="D247" s="1">
        <f>SUMIF(BDD!$E:$E,$A247,BDD!L:L)</f>
        <v>0</v>
      </c>
      <c r="E247" s="1">
        <f>SUMIF(BDD!$E:$E,$A247,BDD!M:M)</f>
        <v>0</v>
      </c>
      <c r="F247" s="1">
        <f>SUMIF(BDD!$E:$E,$A247,BDD!N:N)</f>
        <v>0</v>
      </c>
      <c r="G247" s="1">
        <f>COUNTIF(BDD!E:E,A247)</f>
        <v>1</v>
      </c>
      <c r="H247" s="1">
        <f t="shared" si="3"/>
        <v>1</v>
      </c>
    </row>
    <row r="248" spans="1:8" ht="12.75">
      <c r="A248" s="1" t="s">
        <v>313</v>
      </c>
      <c r="B248" s="1">
        <f>SUMIF(BDD!$E:$E,$A248,BDD!J:J)</f>
        <v>1</v>
      </c>
      <c r="C248" s="1">
        <f>SUMIF(BDD!$E:$E,$A248,BDD!K:K)</f>
        <v>0</v>
      </c>
      <c r="D248" s="1">
        <f>SUMIF(BDD!$E:$E,$A248,BDD!L:L)</f>
        <v>0</v>
      </c>
      <c r="E248" s="1">
        <f>SUMIF(BDD!$E:$E,$A248,BDD!M:M)</f>
        <v>0</v>
      </c>
      <c r="F248" s="1">
        <f>SUMIF(BDD!$E:$E,$A248,BDD!N:N)</f>
        <v>0</v>
      </c>
      <c r="G248" s="1">
        <f>COUNTIF(BDD!E:E,A248)</f>
        <v>1</v>
      </c>
      <c r="H248" s="1">
        <f t="shared" si="3"/>
        <v>1</v>
      </c>
    </row>
    <row r="249" spans="1:8" ht="12.75">
      <c r="A249" s="1" t="s">
        <v>310</v>
      </c>
      <c r="B249" s="1">
        <f>SUMIF(BDD!$E:$E,$A249,BDD!J:J)</f>
        <v>1</v>
      </c>
      <c r="C249" s="1">
        <f>SUMIF(BDD!$E:$E,$A249,BDD!K:K)</f>
        <v>0</v>
      </c>
      <c r="D249" s="1">
        <f>SUMIF(BDD!$E:$E,$A249,BDD!L:L)</f>
        <v>0</v>
      </c>
      <c r="E249" s="1">
        <f>SUMIF(BDD!$E:$E,$A249,BDD!M:M)</f>
        <v>0</v>
      </c>
      <c r="F249" s="1">
        <f>SUMIF(BDD!$E:$E,$A249,BDD!N:N)</f>
        <v>0</v>
      </c>
      <c r="G249" s="1">
        <f>COUNTIF(BDD!E:E,A249)</f>
        <v>2</v>
      </c>
      <c r="H249" s="1">
        <f t="shared" si="3"/>
        <v>1</v>
      </c>
    </row>
    <row r="250" spans="1:8" ht="12.75">
      <c r="A250" s="1" t="s">
        <v>238</v>
      </c>
      <c r="B250" s="1">
        <f>SUMIF(BDD!$E:$E,$A250,BDD!J:J)</f>
        <v>0</v>
      </c>
      <c r="C250" s="1">
        <f>SUMIF(BDD!$E:$E,$A250,BDD!K:K)</f>
        <v>0</v>
      </c>
      <c r="D250" s="1">
        <f>SUMIF(BDD!$E:$E,$A250,BDD!L:L)</f>
        <v>1</v>
      </c>
      <c r="E250" s="1">
        <f>SUMIF(BDD!$E:$E,$A250,BDD!M:M)</f>
        <v>0</v>
      </c>
      <c r="F250" s="1">
        <f>SUMIF(BDD!$E:$E,$A250,BDD!N:N)</f>
        <v>0</v>
      </c>
      <c r="G250" s="1">
        <f>COUNTIF(BDD!E:E,A250)</f>
        <v>1</v>
      </c>
      <c r="H250" s="1">
        <f t="shared" si="3"/>
        <v>1</v>
      </c>
    </row>
    <row r="251" spans="1:8" ht="12.75">
      <c r="A251" s="1" t="s">
        <v>327</v>
      </c>
      <c r="B251" s="1">
        <f>SUMIF(BDD!$E:$E,$A251,BDD!J:J)</f>
        <v>0</v>
      </c>
      <c r="C251" s="1">
        <f>SUMIF(BDD!$E:$E,$A251,BDD!K:K)</f>
        <v>0</v>
      </c>
      <c r="D251" s="1">
        <f>SUMIF(BDD!$E:$E,$A251,BDD!L:L)</f>
        <v>1</v>
      </c>
      <c r="E251" s="1">
        <f>SUMIF(BDD!$E:$E,$A251,BDD!M:M)</f>
        <v>0</v>
      </c>
      <c r="F251" s="1">
        <f>SUMIF(BDD!$E:$E,$A251,BDD!N:N)</f>
        <v>0</v>
      </c>
      <c r="G251" s="1">
        <f>COUNTIF(BDD!E:E,A251)</f>
        <v>4</v>
      </c>
      <c r="H251" s="1">
        <f t="shared" si="3"/>
        <v>1</v>
      </c>
    </row>
    <row r="252" spans="1:8" ht="12.75">
      <c r="A252" s="1" t="s">
        <v>67</v>
      </c>
      <c r="B252" s="1">
        <f>SUMIF(BDD!$E:$E,$A252,BDD!J:J)</f>
        <v>1</v>
      </c>
      <c r="C252" s="1">
        <f>SUMIF(BDD!$E:$E,$A252,BDD!K:K)</f>
        <v>0</v>
      </c>
      <c r="D252" s="1">
        <f>SUMIF(BDD!$E:$E,$A252,BDD!L:L)</f>
        <v>0</v>
      </c>
      <c r="E252" s="1">
        <f>SUMIF(BDD!$E:$E,$A252,BDD!M:M)</f>
        <v>0</v>
      </c>
      <c r="F252" s="1">
        <f>SUMIF(BDD!$E:$E,$A252,BDD!N:N)</f>
        <v>0</v>
      </c>
      <c r="G252" s="1">
        <f>COUNTIF(BDD!E:E,A252)</f>
        <v>1</v>
      </c>
      <c r="H252" s="1">
        <f t="shared" si="3"/>
        <v>1</v>
      </c>
    </row>
    <row r="253" spans="1:8" ht="12.75">
      <c r="A253" s="1" t="s">
        <v>273</v>
      </c>
      <c r="B253" s="1">
        <f>SUMIF(BDD!$E:$E,$A253,BDD!J:J)</f>
        <v>1</v>
      </c>
      <c r="C253" s="1">
        <f>SUMIF(BDD!$E:$E,$A253,BDD!K:K)</f>
        <v>0</v>
      </c>
      <c r="D253" s="1">
        <f>SUMIF(BDD!$E:$E,$A253,BDD!L:L)</f>
        <v>0</v>
      </c>
      <c r="E253" s="1">
        <f>SUMIF(BDD!$E:$E,$A253,BDD!M:M)</f>
        <v>0</v>
      </c>
      <c r="F253" s="1">
        <f>SUMIF(BDD!$E:$E,$A253,BDD!N:N)</f>
        <v>0</v>
      </c>
      <c r="G253" s="1">
        <f>COUNTIF(BDD!E:E,A253)</f>
        <v>1</v>
      </c>
      <c r="H253" s="1">
        <f t="shared" si="3"/>
        <v>1</v>
      </c>
    </row>
    <row r="254" spans="1:8" ht="12.75">
      <c r="A254" s="1" t="s">
        <v>142</v>
      </c>
      <c r="B254" s="1">
        <f>SUMIF(BDD!$E:$E,$A254,BDD!J:J)</f>
        <v>1</v>
      </c>
      <c r="C254" s="1">
        <f>SUMIF(BDD!$E:$E,$A254,BDD!K:K)</f>
        <v>0</v>
      </c>
      <c r="D254" s="1">
        <f>SUMIF(BDD!$E:$E,$A254,BDD!L:L)</f>
        <v>0</v>
      </c>
      <c r="E254" s="1">
        <f>SUMIF(BDD!$E:$E,$A254,BDD!M:M)</f>
        <v>0</v>
      </c>
      <c r="F254" s="1">
        <f>SUMIF(BDD!$E:$E,$A254,BDD!N:N)</f>
        <v>0</v>
      </c>
      <c r="G254" s="1">
        <f>COUNTIF(BDD!E:E,A254)</f>
        <v>1</v>
      </c>
      <c r="H254" s="1">
        <f t="shared" si="3"/>
        <v>1</v>
      </c>
    </row>
    <row r="255" spans="1:8" ht="12.75">
      <c r="A255" s="1" t="s">
        <v>230</v>
      </c>
      <c r="B255" s="1">
        <f>SUMIF(BDD!$E:$E,$A255,BDD!J:J)</f>
        <v>0</v>
      </c>
      <c r="C255" s="1">
        <f>SUMIF(BDD!$E:$E,$A255,BDD!K:K)</f>
        <v>0</v>
      </c>
      <c r="D255" s="1">
        <f>SUMIF(BDD!$E:$E,$A255,BDD!L:L)</f>
        <v>1</v>
      </c>
      <c r="E255" s="1">
        <f>SUMIF(BDD!$E:$E,$A255,BDD!M:M)</f>
        <v>0</v>
      </c>
      <c r="F255" s="1">
        <f>SUMIF(BDD!$E:$E,$A255,BDD!N:N)</f>
        <v>0</v>
      </c>
      <c r="G255" s="1">
        <f>COUNTIF(BDD!E:E,A255)</f>
        <v>2</v>
      </c>
      <c r="H255" s="1">
        <f t="shared" si="3"/>
        <v>1</v>
      </c>
    </row>
    <row r="256" spans="1:8" ht="12.75">
      <c r="A256" s="1" t="s">
        <v>254</v>
      </c>
      <c r="B256" s="1">
        <f>SUMIF(BDD!$E:$E,$A256,BDD!J:J)</f>
        <v>1</v>
      </c>
      <c r="C256" s="1">
        <f>SUMIF(BDD!$E:$E,$A256,BDD!K:K)</f>
        <v>0</v>
      </c>
      <c r="D256" s="1">
        <f>SUMIF(BDD!$E:$E,$A256,BDD!L:L)</f>
        <v>0</v>
      </c>
      <c r="E256" s="1">
        <f>SUMIF(BDD!$E:$E,$A256,BDD!M:M)</f>
        <v>0</v>
      </c>
      <c r="F256" s="1">
        <f>SUMIF(BDD!$E:$E,$A256,BDD!N:N)</f>
        <v>0</v>
      </c>
      <c r="G256" s="1">
        <f>COUNTIF(BDD!E:E,A256)</f>
        <v>1</v>
      </c>
      <c r="H256" s="1">
        <f t="shared" si="3"/>
        <v>1</v>
      </c>
    </row>
    <row r="257" spans="1:8" ht="12.75">
      <c r="A257" s="1" t="s">
        <v>328</v>
      </c>
      <c r="B257" s="1">
        <f>SUMIF(BDD!$E:$E,$A257,BDD!J:J)</f>
        <v>0</v>
      </c>
      <c r="C257" s="1">
        <f>SUMIF(BDD!$E:$E,$A257,BDD!K:K)</f>
        <v>0</v>
      </c>
      <c r="D257" s="1">
        <f>SUMIF(BDD!$E:$E,$A257,BDD!L:L)</f>
        <v>1</v>
      </c>
      <c r="E257" s="1">
        <f>SUMIF(BDD!$E:$E,$A257,BDD!M:M)</f>
        <v>0</v>
      </c>
      <c r="F257" s="1">
        <f>SUMIF(BDD!$E:$E,$A257,BDD!N:N)</f>
        <v>0</v>
      </c>
      <c r="G257" s="1">
        <f>COUNTIF(BDD!E:E,A257)</f>
        <v>6</v>
      </c>
      <c r="H257" s="1">
        <f t="shared" si="3"/>
        <v>1</v>
      </c>
    </row>
    <row r="258" spans="1:8" ht="12.75">
      <c r="A258" s="1" t="s">
        <v>188</v>
      </c>
      <c r="B258" s="1">
        <f>SUMIF(BDD!$E:$E,$A258,BDD!J:J)</f>
        <v>1</v>
      </c>
      <c r="C258" s="1">
        <f>SUMIF(BDD!$E:$E,$A258,BDD!K:K)</f>
        <v>0</v>
      </c>
      <c r="D258" s="1">
        <f>SUMIF(BDD!$E:$E,$A258,BDD!L:L)</f>
        <v>0</v>
      </c>
      <c r="E258" s="1">
        <f>SUMIF(BDD!$E:$E,$A258,BDD!M:M)</f>
        <v>0</v>
      </c>
      <c r="F258" s="1">
        <f>SUMIF(BDD!$E:$E,$A258,BDD!N:N)</f>
        <v>0</v>
      </c>
      <c r="G258" s="1">
        <f>COUNTIF(BDD!E:E,A258)</f>
        <v>1</v>
      </c>
      <c r="H258" s="1">
        <f aca="true" t="shared" si="4" ref="H258:H321">SUM(B258:F258)</f>
        <v>1</v>
      </c>
    </row>
    <row r="259" spans="1:8" ht="12.75">
      <c r="A259" s="1" t="s">
        <v>166</v>
      </c>
      <c r="B259" s="1">
        <f>SUMIF(BDD!$E:$E,$A259,BDD!J:J)</f>
        <v>1</v>
      </c>
      <c r="C259" s="1">
        <f>SUMIF(BDD!$E:$E,$A259,BDD!K:K)</f>
        <v>0</v>
      </c>
      <c r="D259" s="1">
        <f>SUMIF(BDD!$E:$E,$A259,BDD!L:L)</f>
        <v>0</v>
      </c>
      <c r="E259" s="1">
        <f>SUMIF(BDD!$E:$E,$A259,BDD!M:M)</f>
        <v>0</v>
      </c>
      <c r="F259" s="1">
        <f>SUMIF(BDD!$E:$E,$A259,BDD!N:N)</f>
        <v>0</v>
      </c>
      <c r="G259" s="1">
        <f>COUNTIF(BDD!E:E,A259)</f>
        <v>1</v>
      </c>
      <c r="H259" s="1">
        <f t="shared" si="4"/>
        <v>1</v>
      </c>
    </row>
    <row r="260" spans="1:8" ht="12.75">
      <c r="A260" s="1" t="s">
        <v>37</v>
      </c>
      <c r="B260" s="1">
        <f>SUMIF(BDD!$E:$E,$A260,BDD!J:J)</f>
        <v>1</v>
      </c>
      <c r="C260" s="1">
        <f>SUMIF(BDD!$E:$E,$A260,BDD!K:K)</f>
        <v>0</v>
      </c>
      <c r="D260" s="1">
        <f>SUMIF(BDD!$E:$E,$A260,BDD!L:L)</f>
        <v>0</v>
      </c>
      <c r="E260" s="1">
        <f>SUMIF(BDD!$E:$E,$A260,BDD!M:M)</f>
        <v>0</v>
      </c>
      <c r="F260" s="1">
        <f>SUMIF(BDD!$E:$E,$A260,BDD!N:N)</f>
        <v>0</v>
      </c>
      <c r="G260" s="1">
        <f>COUNTIF(BDD!E:E,A260)</f>
        <v>1</v>
      </c>
      <c r="H260" s="1">
        <f t="shared" si="4"/>
        <v>1</v>
      </c>
    </row>
    <row r="261" spans="1:8" ht="12.75">
      <c r="A261" s="1" t="s">
        <v>123</v>
      </c>
      <c r="B261" s="1">
        <f>SUMIF(BDD!$E:$E,$A261,BDD!J:J)</f>
        <v>1</v>
      </c>
      <c r="C261" s="1">
        <f>SUMIF(BDD!$E:$E,$A261,BDD!K:K)</f>
        <v>0</v>
      </c>
      <c r="D261" s="1">
        <f>SUMIF(BDD!$E:$E,$A261,BDD!L:L)</f>
        <v>0</v>
      </c>
      <c r="E261" s="1">
        <f>SUMIF(BDD!$E:$E,$A261,BDD!M:M)</f>
        <v>0</v>
      </c>
      <c r="F261" s="1">
        <f>SUMIF(BDD!$E:$E,$A261,BDD!N:N)</f>
        <v>0</v>
      </c>
      <c r="G261" s="1">
        <f>COUNTIF(BDD!E:E,A261)</f>
        <v>1</v>
      </c>
      <c r="H261" s="1">
        <f t="shared" si="4"/>
        <v>1</v>
      </c>
    </row>
    <row r="262" spans="1:8" ht="12.75">
      <c r="A262" s="1" t="s">
        <v>252</v>
      </c>
      <c r="B262" s="1">
        <f>SUMIF(BDD!$E:$E,$A262,BDD!J:J)</f>
        <v>1</v>
      </c>
      <c r="C262" s="1">
        <f>SUMIF(BDD!$E:$E,$A262,BDD!K:K)</f>
        <v>0</v>
      </c>
      <c r="D262" s="1">
        <f>SUMIF(BDD!$E:$E,$A262,BDD!L:L)</f>
        <v>0</v>
      </c>
      <c r="E262" s="1">
        <f>SUMIF(BDD!$E:$E,$A262,BDD!M:M)</f>
        <v>0</v>
      </c>
      <c r="F262" s="1">
        <f>SUMIF(BDD!$E:$E,$A262,BDD!N:N)</f>
        <v>0</v>
      </c>
      <c r="G262" s="1">
        <f>COUNTIF(BDD!E:E,A262)</f>
        <v>1</v>
      </c>
      <c r="H262" s="1">
        <f t="shared" si="4"/>
        <v>1</v>
      </c>
    </row>
    <row r="263" spans="1:8" ht="12.75">
      <c r="A263" s="1" t="s">
        <v>195</v>
      </c>
      <c r="B263" s="1">
        <f>SUMIF(BDD!$E:$E,$A263,BDD!J:J)</f>
        <v>1</v>
      </c>
      <c r="C263" s="1">
        <f>SUMIF(BDD!$E:$E,$A263,BDD!K:K)</f>
        <v>0</v>
      </c>
      <c r="D263" s="1">
        <f>SUMIF(BDD!$E:$E,$A263,BDD!L:L)</f>
        <v>0</v>
      </c>
      <c r="E263" s="1">
        <f>SUMIF(BDD!$E:$E,$A263,BDD!M:M)</f>
        <v>0</v>
      </c>
      <c r="F263" s="1">
        <f>SUMIF(BDD!$E:$E,$A263,BDD!N:N)</f>
        <v>0</v>
      </c>
      <c r="G263" s="1">
        <f>COUNTIF(BDD!E:E,A263)</f>
        <v>2</v>
      </c>
      <c r="H263" s="1">
        <f t="shared" si="4"/>
        <v>1</v>
      </c>
    </row>
    <row r="264" spans="1:8" ht="12.75">
      <c r="A264" s="1" t="s">
        <v>215</v>
      </c>
      <c r="B264" s="1">
        <f>SUMIF(BDD!$E:$E,$A264,BDD!J:J)</f>
        <v>0</v>
      </c>
      <c r="C264" s="1">
        <f>SUMIF(BDD!$E:$E,$A264,BDD!K:K)</f>
        <v>0</v>
      </c>
      <c r="D264" s="1">
        <f>SUMIF(BDD!$E:$E,$A264,BDD!L:L)</f>
        <v>1</v>
      </c>
      <c r="E264" s="1">
        <f>SUMIF(BDD!$E:$E,$A264,BDD!M:M)</f>
        <v>0</v>
      </c>
      <c r="F264" s="1">
        <f>SUMIF(BDD!$E:$E,$A264,BDD!N:N)</f>
        <v>0</v>
      </c>
      <c r="G264" s="1">
        <f>COUNTIF(BDD!E:E,A264)</f>
        <v>1</v>
      </c>
      <c r="H264" s="1">
        <f t="shared" si="4"/>
        <v>1</v>
      </c>
    </row>
    <row r="265" spans="1:8" ht="12.75">
      <c r="A265" s="1" t="s">
        <v>185</v>
      </c>
      <c r="B265" s="1">
        <f>SUMIF(BDD!$E:$E,$A265,BDD!J:J)</f>
        <v>1</v>
      </c>
      <c r="C265" s="1">
        <f>SUMIF(BDD!$E:$E,$A265,BDD!K:K)</f>
        <v>0</v>
      </c>
      <c r="D265" s="1">
        <f>SUMIF(BDD!$E:$E,$A265,BDD!L:L)</f>
        <v>0</v>
      </c>
      <c r="E265" s="1">
        <f>SUMIF(BDD!$E:$E,$A265,BDD!M:M)</f>
        <v>0</v>
      </c>
      <c r="F265" s="1">
        <f>SUMIF(BDD!$E:$E,$A265,BDD!N:N)</f>
        <v>0</v>
      </c>
      <c r="G265" s="1">
        <f>COUNTIF(BDD!E:E,A265)</f>
        <v>1</v>
      </c>
      <c r="H265" s="1">
        <f t="shared" si="4"/>
        <v>1</v>
      </c>
    </row>
    <row r="266" spans="1:8" ht="12.75">
      <c r="A266" s="1" t="s">
        <v>306</v>
      </c>
      <c r="B266" s="1">
        <f>SUMIF(BDD!$E:$E,$A266,BDD!J:J)</f>
        <v>1</v>
      </c>
      <c r="C266" s="1">
        <f>SUMIF(BDD!$E:$E,$A266,BDD!K:K)</f>
        <v>0</v>
      </c>
      <c r="D266" s="1">
        <f>SUMIF(BDD!$E:$E,$A266,BDD!L:L)</f>
        <v>0</v>
      </c>
      <c r="E266" s="1">
        <f>SUMIF(BDD!$E:$E,$A266,BDD!M:M)</f>
        <v>0</v>
      </c>
      <c r="F266" s="1">
        <f>SUMIF(BDD!$E:$E,$A266,BDD!N:N)</f>
        <v>0</v>
      </c>
      <c r="G266" s="1">
        <f>COUNTIF(BDD!E:E,A266)</f>
        <v>1</v>
      </c>
      <c r="H266" s="1">
        <f t="shared" si="4"/>
        <v>1</v>
      </c>
    </row>
    <row r="267" spans="1:8" ht="12.75">
      <c r="A267" s="1" t="s">
        <v>285</v>
      </c>
      <c r="B267" s="1">
        <f>SUMIF(BDD!$E:$E,$A267,BDD!J:J)</f>
        <v>1</v>
      </c>
      <c r="C267" s="1">
        <f>SUMIF(BDD!$E:$E,$A267,BDD!K:K)</f>
        <v>0</v>
      </c>
      <c r="D267" s="1">
        <f>SUMIF(BDD!$E:$E,$A267,BDD!L:L)</f>
        <v>0</v>
      </c>
      <c r="E267" s="1">
        <f>SUMIF(BDD!$E:$E,$A267,BDD!M:M)</f>
        <v>0</v>
      </c>
      <c r="F267" s="1">
        <f>SUMIF(BDD!$E:$E,$A267,BDD!N:N)</f>
        <v>0</v>
      </c>
      <c r="G267" s="1">
        <f>COUNTIF(BDD!E:E,A267)</f>
        <v>1</v>
      </c>
      <c r="H267" s="1">
        <f t="shared" si="4"/>
        <v>1</v>
      </c>
    </row>
    <row r="268" spans="1:8" ht="12.75">
      <c r="A268" s="1" t="s">
        <v>221</v>
      </c>
      <c r="B268" s="1">
        <f>SUMIF(BDD!$E:$E,$A268,BDD!J:J)</f>
        <v>0</v>
      </c>
      <c r="C268" s="1">
        <f>SUMIF(BDD!$E:$E,$A268,BDD!K:K)</f>
        <v>0</v>
      </c>
      <c r="D268" s="1">
        <f>SUMIF(BDD!$E:$E,$A268,BDD!L:L)</f>
        <v>1</v>
      </c>
      <c r="E268" s="1">
        <f>SUMIF(BDD!$E:$E,$A268,BDD!M:M)</f>
        <v>0</v>
      </c>
      <c r="F268" s="1">
        <f>SUMIF(BDD!$E:$E,$A268,BDD!N:N)</f>
        <v>0</v>
      </c>
      <c r="G268" s="1">
        <f>COUNTIF(BDD!E:E,A268)</f>
        <v>1</v>
      </c>
      <c r="H268" s="1">
        <f t="shared" si="4"/>
        <v>1</v>
      </c>
    </row>
    <row r="269" spans="1:8" ht="12.75">
      <c r="A269" s="1" t="s">
        <v>320</v>
      </c>
      <c r="B269" s="1">
        <f>SUMIF(BDD!$E:$E,$A269,BDD!J:J)</f>
        <v>1</v>
      </c>
      <c r="C269" s="1">
        <f>SUMIF(BDD!$E:$E,$A269,BDD!K:K)</f>
        <v>0</v>
      </c>
      <c r="D269" s="1">
        <f>SUMIF(BDD!$E:$E,$A269,BDD!L:L)</f>
        <v>0</v>
      </c>
      <c r="E269" s="1">
        <f>SUMIF(BDD!$E:$E,$A269,BDD!M:M)</f>
        <v>0</v>
      </c>
      <c r="F269" s="1">
        <f>SUMIF(BDD!$E:$E,$A269,BDD!N:N)</f>
        <v>0</v>
      </c>
      <c r="G269" s="1">
        <f>COUNTIF(BDD!E:E,A269)</f>
        <v>1</v>
      </c>
      <c r="H269" s="1">
        <f t="shared" si="4"/>
        <v>1</v>
      </c>
    </row>
    <row r="270" spans="1:8" ht="12.75">
      <c r="A270" s="1" t="s">
        <v>272</v>
      </c>
      <c r="B270" s="1">
        <f>SUMIF(BDD!$E:$E,$A270,BDD!J:J)</f>
        <v>1</v>
      </c>
      <c r="C270" s="1">
        <f>SUMIF(BDD!$E:$E,$A270,BDD!K:K)</f>
        <v>0</v>
      </c>
      <c r="D270" s="1">
        <f>SUMIF(BDD!$E:$E,$A270,BDD!L:L)</f>
        <v>0</v>
      </c>
      <c r="E270" s="1">
        <f>SUMIF(BDD!$E:$E,$A270,BDD!M:M)</f>
        <v>0</v>
      </c>
      <c r="F270" s="1">
        <f>SUMIF(BDD!$E:$E,$A270,BDD!N:N)</f>
        <v>0</v>
      </c>
      <c r="G270" s="1">
        <f>COUNTIF(BDD!E:E,A270)</f>
        <v>1</v>
      </c>
      <c r="H270" s="1">
        <f t="shared" si="4"/>
        <v>1</v>
      </c>
    </row>
    <row r="271" spans="1:8" ht="12.75">
      <c r="A271" s="1" t="s">
        <v>212</v>
      </c>
      <c r="B271" s="1">
        <f>SUMIF(BDD!$E:$E,$A271,BDD!J:J)</f>
        <v>0</v>
      </c>
      <c r="C271" s="1">
        <f>SUMIF(BDD!$E:$E,$A271,BDD!K:K)</f>
        <v>0</v>
      </c>
      <c r="D271" s="1">
        <f>SUMIF(BDD!$E:$E,$A271,BDD!L:L)</f>
        <v>1</v>
      </c>
      <c r="E271" s="1">
        <f>SUMIF(BDD!$E:$E,$A271,BDD!M:M)</f>
        <v>0</v>
      </c>
      <c r="F271" s="1">
        <f>SUMIF(BDD!$E:$E,$A271,BDD!N:N)</f>
        <v>0</v>
      </c>
      <c r="G271" s="1">
        <f>COUNTIF(BDD!E:E,A271)</f>
        <v>1</v>
      </c>
      <c r="H271" s="1">
        <f t="shared" si="4"/>
        <v>1</v>
      </c>
    </row>
    <row r="272" spans="1:8" ht="12.75">
      <c r="A272" s="1" t="s">
        <v>282</v>
      </c>
      <c r="B272" s="1">
        <f>SUMIF(BDD!$E:$E,$A272,BDD!J:J)</f>
        <v>1</v>
      </c>
      <c r="C272" s="1">
        <f>SUMIF(BDD!$E:$E,$A272,BDD!K:K)</f>
        <v>0</v>
      </c>
      <c r="D272" s="1">
        <f>SUMIF(BDD!$E:$E,$A272,BDD!L:L)</f>
        <v>0</v>
      </c>
      <c r="E272" s="1">
        <f>SUMIF(BDD!$E:$E,$A272,BDD!M:M)</f>
        <v>0</v>
      </c>
      <c r="F272" s="1">
        <f>SUMIF(BDD!$E:$E,$A272,BDD!N:N)</f>
        <v>0</v>
      </c>
      <c r="G272" s="1">
        <f>COUNTIF(BDD!E:E,A272)</f>
        <v>1</v>
      </c>
      <c r="H272" s="1">
        <f t="shared" si="4"/>
        <v>1</v>
      </c>
    </row>
    <row r="273" spans="1:8" ht="12.75">
      <c r="A273" s="1" t="s">
        <v>279</v>
      </c>
      <c r="B273" s="1">
        <f>SUMIF(BDD!$E:$E,$A273,BDD!J:J)</f>
        <v>1</v>
      </c>
      <c r="C273" s="1">
        <f>SUMIF(BDD!$E:$E,$A273,BDD!K:K)</f>
        <v>0</v>
      </c>
      <c r="D273" s="1">
        <f>SUMIF(BDD!$E:$E,$A273,BDD!L:L)</f>
        <v>0</v>
      </c>
      <c r="E273" s="1">
        <f>SUMIF(BDD!$E:$E,$A273,BDD!M:M)</f>
        <v>0</v>
      </c>
      <c r="F273" s="1">
        <f>SUMIF(BDD!$E:$E,$A273,BDD!N:N)</f>
        <v>0</v>
      </c>
      <c r="G273" s="1">
        <f>COUNTIF(BDD!E:E,A273)</f>
        <v>1</v>
      </c>
      <c r="H273" s="1">
        <f t="shared" si="4"/>
        <v>1</v>
      </c>
    </row>
    <row r="274" spans="1:8" ht="12.75">
      <c r="A274" s="1" t="s">
        <v>145</v>
      </c>
      <c r="B274" s="1">
        <f>SUMIF(BDD!$E:$E,$A274,BDD!J:J)</f>
        <v>1</v>
      </c>
      <c r="C274" s="1">
        <f>SUMIF(BDD!$E:$E,$A274,BDD!K:K)</f>
        <v>0</v>
      </c>
      <c r="D274" s="1">
        <f>SUMIF(BDD!$E:$E,$A274,BDD!L:L)</f>
        <v>0</v>
      </c>
      <c r="E274" s="1">
        <f>SUMIF(BDD!$E:$E,$A274,BDD!M:M)</f>
        <v>0</v>
      </c>
      <c r="F274" s="1">
        <f>SUMIF(BDD!$E:$E,$A274,BDD!N:N)</f>
        <v>0</v>
      </c>
      <c r="G274" s="1">
        <f>COUNTIF(BDD!E:E,A274)</f>
        <v>1</v>
      </c>
      <c r="H274" s="1">
        <f t="shared" si="4"/>
        <v>1</v>
      </c>
    </row>
    <row r="275" spans="1:8" ht="12.75">
      <c r="A275" s="1" t="s">
        <v>311</v>
      </c>
      <c r="B275" s="1">
        <f>SUMIF(BDD!$E:$E,$A275,BDD!J:J)</f>
        <v>1</v>
      </c>
      <c r="C275" s="1">
        <f>SUMIF(BDD!$E:$E,$A275,BDD!K:K)</f>
        <v>0</v>
      </c>
      <c r="D275" s="1">
        <f>SUMIF(BDD!$E:$E,$A275,BDD!L:L)</f>
        <v>0</v>
      </c>
      <c r="E275" s="1">
        <f>SUMIF(BDD!$E:$E,$A275,BDD!M:M)</f>
        <v>0</v>
      </c>
      <c r="F275" s="1">
        <f>SUMIF(BDD!$E:$E,$A275,BDD!N:N)</f>
        <v>0</v>
      </c>
      <c r="G275" s="1">
        <f>COUNTIF(BDD!E:E,A275)</f>
        <v>3</v>
      </c>
      <c r="H275" s="1">
        <f t="shared" si="4"/>
        <v>1</v>
      </c>
    </row>
    <row r="276" spans="1:8" ht="12.75">
      <c r="A276" s="1" t="s">
        <v>187</v>
      </c>
      <c r="B276" s="1">
        <f>SUMIF(BDD!$E:$E,$A276,BDD!J:J)</f>
        <v>1</v>
      </c>
      <c r="C276" s="1">
        <f>SUMIF(BDD!$E:$E,$A276,BDD!K:K)</f>
        <v>0</v>
      </c>
      <c r="D276" s="1">
        <f>SUMIF(BDD!$E:$E,$A276,BDD!L:L)</f>
        <v>0</v>
      </c>
      <c r="E276" s="1">
        <f>SUMIF(BDD!$E:$E,$A276,BDD!M:M)</f>
        <v>0</v>
      </c>
      <c r="F276" s="1">
        <f>SUMIF(BDD!$E:$E,$A276,BDD!N:N)</f>
        <v>0</v>
      </c>
      <c r="G276" s="1">
        <f>COUNTIF(BDD!E:E,A276)</f>
        <v>4</v>
      </c>
      <c r="H276" s="1">
        <f t="shared" si="4"/>
        <v>1</v>
      </c>
    </row>
    <row r="277" spans="1:8" ht="12.75">
      <c r="A277" s="1" t="s">
        <v>316</v>
      </c>
      <c r="B277" s="1">
        <f>SUMIF(BDD!$E:$E,$A277,BDD!J:J)</f>
        <v>1</v>
      </c>
      <c r="C277" s="1">
        <f>SUMIF(BDD!$E:$E,$A277,BDD!K:K)</f>
        <v>0</v>
      </c>
      <c r="D277" s="1">
        <f>SUMIF(BDD!$E:$E,$A277,BDD!L:L)</f>
        <v>0</v>
      </c>
      <c r="E277" s="1">
        <f>SUMIF(BDD!$E:$E,$A277,BDD!M:M)</f>
        <v>0</v>
      </c>
      <c r="F277" s="1">
        <f>SUMIF(BDD!$E:$E,$A277,BDD!N:N)</f>
        <v>0</v>
      </c>
      <c r="G277" s="1">
        <f>COUNTIF(BDD!E:E,A277)</f>
        <v>5</v>
      </c>
      <c r="H277" s="1">
        <f t="shared" si="4"/>
        <v>1</v>
      </c>
    </row>
    <row r="278" spans="1:8" ht="12.75">
      <c r="A278" s="1" t="s">
        <v>293</v>
      </c>
      <c r="B278" s="1">
        <f>SUMIF(BDD!$E:$E,$A278,BDD!J:J)</f>
        <v>1</v>
      </c>
      <c r="C278" s="1">
        <f>SUMIF(BDD!$E:$E,$A278,BDD!K:K)</f>
        <v>0</v>
      </c>
      <c r="D278" s="1">
        <f>SUMIF(BDD!$E:$E,$A278,BDD!L:L)</f>
        <v>0</v>
      </c>
      <c r="E278" s="1">
        <f>SUMIF(BDD!$E:$E,$A278,BDD!M:M)</f>
        <v>0</v>
      </c>
      <c r="F278" s="1">
        <f>SUMIF(BDD!$E:$E,$A278,BDD!N:N)</f>
        <v>0</v>
      </c>
      <c r="G278" s="1">
        <f>COUNTIF(BDD!E:E,A278)</f>
        <v>1</v>
      </c>
      <c r="H278" s="1">
        <f t="shared" si="4"/>
        <v>1</v>
      </c>
    </row>
    <row r="279" spans="1:8" ht="12.75">
      <c r="A279" s="1" t="s">
        <v>1040</v>
      </c>
      <c r="B279" s="1">
        <f>SUMIF(BDD!$E:$E,$A279,BDD!J:J)</f>
        <v>0</v>
      </c>
      <c r="C279" s="1">
        <f>SUMIF(BDD!$E:$E,$A279,BDD!K:K)</f>
        <v>0</v>
      </c>
      <c r="D279" s="1">
        <f>SUMIF(BDD!$E:$E,$A279,BDD!L:L)</f>
        <v>0</v>
      </c>
      <c r="E279" s="1">
        <f>SUMIF(BDD!$E:$E,$A279,BDD!M:M)</f>
        <v>0</v>
      </c>
      <c r="F279" s="1">
        <f>SUMIF(BDD!$E:$E,$A279,BDD!N:N)</f>
        <v>1</v>
      </c>
      <c r="G279" s="1">
        <f>COUNTIF(BDD!E:E,A279)</f>
        <v>1</v>
      </c>
      <c r="H279" s="1">
        <f t="shared" si="4"/>
        <v>1</v>
      </c>
    </row>
    <row r="280" spans="1:8" ht="12.75">
      <c r="A280" s="1" t="s">
        <v>179</v>
      </c>
      <c r="B280" s="1">
        <f>SUMIF(BDD!$E:$E,$A280,BDD!J:J)</f>
        <v>1</v>
      </c>
      <c r="C280" s="1">
        <f>SUMIF(BDD!$E:$E,$A280,BDD!K:K)</f>
        <v>0</v>
      </c>
      <c r="D280" s="1">
        <f>SUMIF(BDD!$E:$E,$A280,BDD!L:L)</f>
        <v>0</v>
      </c>
      <c r="E280" s="1">
        <f>SUMIF(BDD!$E:$E,$A280,BDD!M:M)</f>
        <v>0</v>
      </c>
      <c r="F280" s="1">
        <f>SUMIF(BDD!$E:$E,$A280,BDD!N:N)</f>
        <v>0</v>
      </c>
      <c r="G280" s="1">
        <f>COUNTIF(BDD!E:E,A280)</f>
        <v>1</v>
      </c>
      <c r="H280" s="1">
        <f t="shared" si="4"/>
        <v>1</v>
      </c>
    </row>
    <row r="281" spans="1:8" ht="12.75">
      <c r="A281" s="1" t="s">
        <v>323</v>
      </c>
      <c r="B281" s="1">
        <f>SUMIF(BDD!$E:$E,$A281,BDD!J:J)</f>
        <v>0</v>
      </c>
      <c r="C281" s="1">
        <f>SUMIF(BDD!$E:$E,$A281,BDD!K:K)</f>
        <v>0</v>
      </c>
      <c r="D281" s="1">
        <f>SUMIF(BDD!$E:$E,$A281,BDD!L:L)</f>
        <v>1</v>
      </c>
      <c r="E281" s="1">
        <f>SUMIF(BDD!$E:$E,$A281,BDD!M:M)</f>
        <v>0</v>
      </c>
      <c r="F281" s="1">
        <f>SUMIF(BDD!$E:$E,$A281,BDD!N:N)</f>
        <v>0</v>
      </c>
      <c r="G281" s="1">
        <f>COUNTIF(BDD!E:E,A281)</f>
        <v>3</v>
      </c>
      <c r="H281" s="1">
        <f t="shared" si="4"/>
        <v>1</v>
      </c>
    </row>
    <row r="282" spans="1:8" ht="12.75">
      <c r="A282" s="1" t="s">
        <v>191</v>
      </c>
      <c r="B282" s="1">
        <f>SUMIF(BDD!$E:$E,$A282,BDD!J:J)</f>
        <v>1</v>
      </c>
      <c r="C282" s="1">
        <f>SUMIF(BDD!$E:$E,$A282,BDD!K:K)</f>
        <v>0</v>
      </c>
      <c r="D282" s="1">
        <f>SUMIF(BDD!$E:$E,$A282,BDD!L:L)</f>
        <v>0</v>
      </c>
      <c r="E282" s="1">
        <f>SUMIF(BDD!$E:$E,$A282,BDD!M:M)</f>
        <v>0</v>
      </c>
      <c r="F282" s="1">
        <f>SUMIF(BDD!$E:$E,$A282,BDD!N:N)</f>
        <v>0</v>
      </c>
      <c r="G282" s="1">
        <f>COUNTIF(BDD!E:E,A282)</f>
        <v>1</v>
      </c>
      <c r="H282" s="1">
        <f t="shared" si="4"/>
        <v>1</v>
      </c>
    </row>
    <row r="283" spans="1:8" ht="12.75">
      <c r="A283" s="1" t="s">
        <v>1029</v>
      </c>
      <c r="B283" s="1">
        <f>SUMIF(BDD!$E:$E,$A283,BDD!J:J)</f>
        <v>0</v>
      </c>
      <c r="C283" s="1">
        <f>SUMIF(BDD!$E:$E,$A283,BDD!K:K)</f>
        <v>0</v>
      </c>
      <c r="D283" s="1">
        <f>SUMIF(BDD!$E:$E,$A283,BDD!L:L)</f>
        <v>1</v>
      </c>
      <c r="E283" s="1">
        <f>SUMIF(BDD!$E:$E,$A283,BDD!M:M)</f>
        <v>0</v>
      </c>
      <c r="F283" s="1">
        <f>SUMIF(BDD!$E:$E,$A283,BDD!N:N)</f>
        <v>0</v>
      </c>
      <c r="G283" s="1">
        <f>COUNTIF(BDD!E:E,A283)</f>
        <v>1</v>
      </c>
      <c r="H283" s="1">
        <f t="shared" si="4"/>
        <v>1</v>
      </c>
    </row>
    <row r="284" spans="1:8" ht="12.75">
      <c r="A284" s="1" t="s">
        <v>307</v>
      </c>
      <c r="B284" s="1">
        <f>SUMIF(BDD!$E:$E,$A284,BDD!J:J)</f>
        <v>1</v>
      </c>
      <c r="C284" s="1">
        <f>SUMIF(BDD!$E:$E,$A284,BDD!K:K)</f>
        <v>0</v>
      </c>
      <c r="D284" s="1">
        <f>SUMIF(BDD!$E:$E,$A284,BDD!L:L)</f>
        <v>0</v>
      </c>
      <c r="E284" s="1">
        <f>SUMIF(BDD!$E:$E,$A284,BDD!M:M)</f>
        <v>0</v>
      </c>
      <c r="F284" s="1">
        <f>SUMIF(BDD!$E:$E,$A284,BDD!N:N)</f>
        <v>0</v>
      </c>
      <c r="G284" s="1">
        <f>COUNTIF(BDD!E:E,A284)</f>
        <v>2</v>
      </c>
      <c r="H284" s="1">
        <f t="shared" si="4"/>
        <v>1</v>
      </c>
    </row>
    <row r="285" spans="1:8" ht="12.75">
      <c r="A285" s="1" t="s">
        <v>231</v>
      </c>
      <c r="B285" s="1">
        <f>SUMIF(BDD!$E:$E,$A285,BDD!J:J)</f>
        <v>0</v>
      </c>
      <c r="C285" s="1">
        <f>SUMIF(BDD!$E:$E,$A285,BDD!K:K)</f>
        <v>0</v>
      </c>
      <c r="D285" s="1">
        <f>SUMIF(BDD!$E:$E,$A285,BDD!L:L)</f>
        <v>1</v>
      </c>
      <c r="E285" s="1">
        <f>SUMIF(BDD!$E:$E,$A285,BDD!M:M)</f>
        <v>0</v>
      </c>
      <c r="F285" s="1">
        <f>SUMIF(BDD!$E:$E,$A285,BDD!N:N)</f>
        <v>0</v>
      </c>
      <c r="G285" s="1">
        <f>COUNTIF(BDD!E:E,A285)</f>
        <v>1</v>
      </c>
      <c r="H285" s="1">
        <f t="shared" si="4"/>
        <v>1</v>
      </c>
    </row>
    <row r="286" spans="1:8" ht="12.75">
      <c r="A286" s="1" t="s">
        <v>280</v>
      </c>
      <c r="B286" s="1">
        <f>SUMIF(BDD!$E:$E,$A286,BDD!J:J)</f>
        <v>1</v>
      </c>
      <c r="C286" s="1">
        <f>SUMIF(BDD!$E:$E,$A286,BDD!K:K)</f>
        <v>0</v>
      </c>
      <c r="D286" s="1">
        <f>SUMIF(BDD!$E:$E,$A286,BDD!L:L)</f>
        <v>0</v>
      </c>
      <c r="E286" s="1">
        <f>SUMIF(BDD!$E:$E,$A286,BDD!M:M)</f>
        <v>0</v>
      </c>
      <c r="F286" s="1">
        <f>SUMIF(BDD!$E:$E,$A286,BDD!N:N)</f>
        <v>0</v>
      </c>
      <c r="G286" s="1">
        <f>COUNTIF(BDD!E:E,A286)</f>
        <v>1</v>
      </c>
      <c r="H286" s="1">
        <f t="shared" si="4"/>
        <v>1</v>
      </c>
    </row>
    <row r="287" spans="1:8" ht="12.75">
      <c r="A287" s="1" t="s">
        <v>149</v>
      </c>
      <c r="B287" s="1">
        <f>SUMIF(BDD!$E:$E,$A287,BDD!J:J)</f>
        <v>1</v>
      </c>
      <c r="C287" s="1">
        <f>SUMIF(BDD!$E:$E,$A287,BDD!K:K)</f>
        <v>0</v>
      </c>
      <c r="D287" s="1">
        <f>SUMIF(BDD!$E:$E,$A287,BDD!L:L)</f>
        <v>0</v>
      </c>
      <c r="E287" s="1">
        <f>SUMIF(BDD!$E:$E,$A287,BDD!M:M)</f>
        <v>0</v>
      </c>
      <c r="F287" s="1">
        <f>SUMIF(BDD!$E:$E,$A287,BDD!N:N)</f>
        <v>0</v>
      </c>
      <c r="G287" s="1">
        <f>COUNTIF(BDD!E:E,A287)</f>
        <v>1</v>
      </c>
      <c r="H287" s="1">
        <f t="shared" si="4"/>
        <v>1</v>
      </c>
    </row>
    <row r="288" spans="1:8" ht="12.75">
      <c r="A288" s="1" t="s">
        <v>130</v>
      </c>
      <c r="B288" s="1">
        <f>SUMIF(BDD!$E:$E,$A288,BDD!J:J)</f>
        <v>1</v>
      </c>
      <c r="C288" s="1">
        <f>SUMIF(BDD!$E:$E,$A288,BDD!K:K)</f>
        <v>0</v>
      </c>
      <c r="D288" s="1">
        <f>SUMIF(BDD!$E:$E,$A288,BDD!L:L)</f>
        <v>0</v>
      </c>
      <c r="E288" s="1">
        <f>SUMIF(BDD!$E:$E,$A288,BDD!M:M)</f>
        <v>0</v>
      </c>
      <c r="F288" s="1">
        <f>SUMIF(BDD!$E:$E,$A288,BDD!N:N)</f>
        <v>0</v>
      </c>
      <c r="G288" s="1">
        <f>COUNTIF(BDD!E:E,A288)</f>
        <v>1</v>
      </c>
      <c r="H288" s="1">
        <f t="shared" si="4"/>
        <v>1</v>
      </c>
    </row>
    <row r="289" spans="1:8" ht="12.75">
      <c r="A289" s="1" t="s">
        <v>300</v>
      </c>
      <c r="B289" s="1">
        <f>SUMIF(BDD!$E:$E,$A289,BDD!J:J)</f>
        <v>1</v>
      </c>
      <c r="C289" s="1">
        <f>SUMIF(BDD!$E:$E,$A289,BDD!K:K)</f>
        <v>0</v>
      </c>
      <c r="D289" s="1">
        <f>SUMIF(BDD!$E:$E,$A289,BDD!L:L)</f>
        <v>0</v>
      </c>
      <c r="E289" s="1">
        <f>SUMIF(BDD!$E:$E,$A289,BDD!M:M)</f>
        <v>0</v>
      </c>
      <c r="F289" s="1">
        <f>SUMIF(BDD!$E:$E,$A289,BDD!N:N)</f>
        <v>0</v>
      </c>
      <c r="G289" s="1">
        <f>COUNTIF(BDD!E:E,A289)</f>
        <v>2</v>
      </c>
      <c r="H289" s="1">
        <f t="shared" si="4"/>
        <v>1</v>
      </c>
    </row>
    <row r="290" spans="1:8" ht="12.75">
      <c r="A290" s="1" t="s">
        <v>200</v>
      </c>
      <c r="B290" s="1">
        <f>SUMIF(BDD!$E:$E,$A290,BDD!J:J)</f>
        <v>0</v>
      </c>
      <c r="C290" s="1">
        <f>SUMIF(BDD!$E:$E,$A290,BDD!K:K)</f>
        <v>0</v>
      </c>
      <c r="D290" s="1">
        <f>SUMIF(BDD!$E:$E,$A290,BDD!L:L)</f>
        <v>1</v>
      </c>
      <c r="E290" s="1">
        <f>SUMIF(BDD!$E:$E,$A290,BDD!M:M)</f>
        <v>0</v>
      </c>
      <c r="F290" s="1">
        <f>SUMIF(BDD!$E:$E,$A290,BDD!N:N)</f>
        <v>0</v>
      </c>
      <c r="G290" s="1">
        <f>COUNTIF(BDD!E:E,A290)</f>
        <v>1</v>
      </c>
      <c r="H290" s="1">
        <f t="shared" si="4"/>
        <v>1</v>
      </c>
    </row>
    <row r="291" spans="1:8" ht="12.75">
      <c r="A291" s="1" t="s">
        <v>77</v>
      </c>
      <c r="B291" s="1">
        <f>SUMIF(BDD!$E:$E,$A291,BDD!J:J)</f>
        <v>1</v>
      </c>
      <c r="C291" s="1">
        <f>SUMIF(BDD!$E:$E,$A291,BDD!K:K)</f>
        <v>0</v>
      </c>
      <c r="D291" s="1">
        <f>SUMIF(BDD!$E:$E,$A291,BDD!L:L)</f>
        <v>0</v>
      </c>
      <c r="E291" s="1">
        <f>SUMIF(BDD!$E:$E,$A291,BDD!M:M)</f>
        <v>0</v>
      </c>
      <c r="F291" s="1">
        <f>SUMIF(BDD!$E:$E,$A291,BDD!N:N)</f>
        <v>0</v>
      </c>
      <c r="G291" s="1">
        <f>COUNTIF(BDD!E:E,A291)</f>
        <v>1</v>
      </c>
      <c r="H291" s="1">
        <f t="shared" si="4"/>
        <v>1</v>
      </c>
    </row>
    <row r="292" spans="1:8" ht="12.75">
      <c r="A292" s="1" t="s">
        <v>276</v>
      </c>
      <c r="B292" s="1">
        <f>SUMIF(BDD!$E:$E,$A292,BDD!J:J)</f>
        <v>1</v>
      </c>
      <c r="C292" s="1">
        <f>SUMIF(BDD!$E:$E,$A292,BDD!K:K)</f>
        <v>0</v>
      </c>
      <c r="D292" s="1">
        <f>SUMIF(BDD!$E:$E,$A292,BDD!L:L)</f>
        <v>0</v>
      </c>
      <c r="E292" s="1">
        <f>SUMIF(BDD!$E:$E,$A292,BDD!M:M)</f>
        <v>0</v>
      </c>
      <c r="F292" s="1">
        <f>SUMIF(BDD!$E:$E,$A292,BDD!N:N)</f>
        <v>0</v>
      </c>
      <c r="G292" s="1">
        <f>COUNTIF(BDD!E:E,A292)</f>
        <v>1</v>
      </c>
      <c r="H292" s="1">
        <f t="shared" si="4"/>
        <v>1</v>
      </c>
    </row>
    <row r="293" spans="1:8" ht="12.75">
      <c r="A293" s="1" t="s">
        <v>269</v>
      </c>
      <c r="B293" s="1">
        <f>SUMIF(BDD!$E:$E,$A293,BDD!J:J)</f>
        <v>1</v>
      </c>
      <c r="C293" s="1">
        <f>SUMIF(BDD!$E:$E,$A293,BDD!K:K)</f>
        <v>0</v>
      </c>
      <c r="D293" s="1">
        <f>SUMIF(BDD!$E:$E,$A293,BDD!L:L)</f>
        <v>0</v>
      </c>
      <c r="E293" s="1">
        <f>SUMIF(BDD!$E:$E,$A293,BDD!M:M)</f>
        <v>0</v>
      </c>
      <c r="F293" s="1">
        <f>SUMIF(BDD!$E:$E,$A293,BDD!N:N)</f>
        <v>0</v>
      </c>
      <c r="G293" s="1">
        <f>COUNTIF(BDD!E:E,A293)</f>
        <v>2</v>
      </c>
      <c r="H293" s="1">
        <f t="shared" si="4"/>
        <v>1</v>
      </c>
    </row>
    <row r="294" spans="1:8" ht="12.75">
      <c r="A294" s="1" t="s">
        <v>190</v>
      </c>
      <c r="B294" s="1">
        <f>SUMIF(BDD!$E:$E,$A294,BDD!J:J)</f>
        <v>1</v>
      </c>
      <c r="C294" s="1">
        <f>SUMIF(BDD!$E:$E,$A294,BDD!K:K)</f>
        <v>0</v>
      </c>
      <c r="D294" s="1">
        <f>SUMIF(BDD!$E:$E,$A294,BDD!L:L)</f>
        <v>0</v>
      </c>
      <c r="E294" s="1">
        <f>SUMIF(BDD!$E:$E,$A294,BDD!M:M)</f>
        <v>0</v>
      </c>
      <c r="F294" s="1">
        <f>SUMIF(BDD!$E:$E,$A294,BDD!N:N)</f>
        <v>0</v>
      </c>
      <c r="G294" s="1">
        <f>COUNTIF(BDD!E:E,A294)</f>
        <v>2</v>
      </c>
      <c r="H294" s="1">
        <f t="shared" si="4"/>
        <v>1</v>
      </c>
    </row>
    <row r="295" spans="1:8" ht="12.75">
      <c r="A295" s="1" t="s">
        <v>226</v>
      </c>
      <c r="B295" s="1">
        <f>SUMIF(BDD!$E:$E,$A295,BDD!J:J)</f>
        <v>0</v>
      </c>
      <c r="C295" s="1">
        <f>SUMIF(BDD!$E:$E,$A295,BDD!K:K)</f>
        <v>0</v>
      </c>
      <c r="D295" s="1">
        <f>SUMIF(BDD!$E:$E,$A295,BDD!L:L)</f>
        <v>1</v>
      </c>
      <c r="E295" s="1">
        <f>SUMIF(BDD!$E:$E,$A295,BDD!M:M)</f>
        <v>0</v>
      </c>
      <c r="F295" s="1">
        <f>SUMIF(BDD!$E:$E,$A295,BDD!N:N)</f>
        <v>0</v>
      </c>
      <c r="G295" s="1">
        <f>COUNTIF(BDD!E:E,A295)</f>
        <v>1</v>
      </c>
      <c r="H295" s="1">
        <f t="shared" si="4"/>
        <v>1</v>
      </c>
    </row>
    <row r="296" spans="1:8" ht="12.75">
      <c r="A296" s="1" t="s">
        <v>227</v>
      </c>
      <c r="B296" s="1">
        <f>SUMIF(BDD!$E:$E,$A296,BDD!J:J)</f>
        <v>0</v>
      </c>
      <c r="C296" s="1">
        <f>SUMIF(BDD!$E:$E,$A296,BDD!K:K)</f>
        <v>0</v>
      </c>
      <c r="D296" s="1">
        <f>SUMIF(BDD!$E:$E,$A296,BDD!L:L)</f>
        <v>1</v>
      </c>
      <c r="E296" s="1">
        <f>SUMIF(BDD!$E:$E,$A296,BDD!M:M)</f>
        <v>0</v>
      </c>
      <c r="F296" s="1">
        <f>SUMIF(BDD!$E:$E,$A296,BDD!N:N)</f>
        <v>0</v>
      </c>
      <c r="G296" s="1">
        <f>COUNTIF(BDD!E:E,A296)</f>
        <v>2</v>
      </c>
      <c r="H296" s="1">
        <f t="shared" si="4"/>
        <v>1</v>
      </c>
    </row>
    <row r="297" spans="1:8" ht="12.75">
      <c r="A297" s="1" t="s">
        <v>234</v>
      </c>
      <c r="B297" s="1">
        <f>SUMIF(BDD!$E:$E,$A297,BDD!J:J)</f>
        <v>0</v>
      </c>
      <c r="C297" s="1">
        <f>SUMIF(BDD!$E:$E,$A297,BDD!K:K)</f>
        <v>0</v>
      </c>
      <c r="D297" s="1">
        <f>SUMIF(BDD!$E:$E,$A297,BDD!L:L)</f>
        <v>1</v>
      </c>
      <c r="E297" s="1">
        <f>SUMIF(BDD!$E:$E,$A297,BDD!M:M)</f>
        <v>0</v>
      </c>
      <c r="F297" s="1">
        <f>SUMIF(BDD!$E:$E,$A297,BDD!N:N)</f>
        <v>0</v>
      </c>
      <c r="G297" s="1">
        <f>COUNTIF(BDD!E:E,A297)</f>
        <v>2</v>
      </c>
      <c r="H297" s="1">
        <f t="shared" si="4"/>
        <v>1</v>
      </c>
    </row>
    <row r="298" spans="1:8" ht="12.75">
      <c r="A298" s="1" t="s">
        <v>198</v>
      </c>
      <c r="B298" s="1">
        <f>SUMIF(BDD!$E:$E,$A298,BDD!J:J)</f>
        <v>0</v>
      </c>
      <c r="C298" s="1">
        <f>SUMIF(BDD!$E:$E,$A298,BDD!K:K)</f>
        <v>0</v>
      </c>
      <c r="D298" s="1">
        <f>SUMIF(BDD!$E:$E,$A298,BDD!L:L)</f>
        <v>1</v>
      </c>
      <c r="E298" s="1">
        <f>SUMIF(BDD!$E:$E,$A298,BDD!M:M)</f>
        <v>0</v>
      </c>
      <c r="F298" s="1">
        <f>SUMIF(BDD!$E:$E,$A298,BDD!N:N)</f>
        <v>0</v>
      </c>
      <c r="G298" s="1">
        <f>COUNTIF(BDD!E:E,A298)</f>
        <v>3</v>
      </c>
      <c r="H298" s="1">
        <f t="shared" si="4"/>
        <v>1</v>
      </c>
    </row>
    <row r="299" spans="1:8" ht="12.75">
      <c r="A299" s="1" t="s">
        <v>322</v>
      </c>
      <c r="B299" s="1">
        <f>SUMIF(BDD!$E:$E,$A299,BDD!J:J)</f>
        <v>0</v>
      </c>
      <c r="C299" s="1">
        <f>SUMIF(BDD!$E:$E,$A299,BDD!K:K)</f>
        <v>0</v>
      </c>
      <c r="D299" s="1">
        <f>SUMIF(BDD!$E:$E,$A299,BDD!L:L)</f>
        <v>1</v>
      </c>
      <c r="E299" s="1">
        <f>SUMIF(BDD!$E:$E,$A299,BDD!M:M)</f>
        <v>0</v>
      </c>
      <c r="F299" s="1">
        <f>SUMIF(BDD!$E:$E,$A299,BDD!N:N)</f>
        <v>0</v>
      </c>
      <c r="G299" s="1">
        <f>COUNTIF(BDD!E:E,A299)</f>
        <v>6</v>
      </c>
      <c r="H299" s="1">
        <f t="shared" si="4"/>
        <v>1</v>
      </c>
    </row>
    <row r="300" spans="1:8" ht="12.75">
      <c r="A300" s="1" t="s">
        <v>283</v>
      </c>
      <c r="B300" s="1">
        <f>SUMIF(BDD!$E:$E,$A300,BDD!J:J)</f>
        <v>1</v>
      </c>
      <c r="C300" s="1">
        <f>SUMIF(BDD!$E:$E,$A300,BDD!K:K)</f>
        <v>0</v>
      </c>
      <c r="D300" s="1">
        <f>SUMIF(BDD!$E:$E,$A300,BDD!L:L)</f>
        <v>0</v>
      </c>
      <c r="E300" s="1">
        <f>SUMIF(BDD!$E:$E,$A300,BDD!M:M)</f>
        <v>0</v>
      </c>
      <c r="F300" s="1">
        <f>SUMIF(BDD!$E:$E,$A300,BDD!N:N)</f>
        <v>0</v>
      </c>
      <c r="G300" s="1">
        <f>COUNTIF(BDD!E:E,A300)</f>
        <v>3</v>
      </c>
      <c r="H300" s="1">
        <f t="shared" si="4"/>
        <v>1</v>
      </c>
    </row>
    <row r="301" spans="1:8" ht="12.75">
      <c r="A301" s="1" t="s">
        <v>55</v>
      </c>
      <c r="B301" s="1">
        <f>SUMIF(BDD!$E:$E,$A301,BDD!J:J)</f>
        <v>1</v>
      </c>
      <c r="C301" s="1">
        <f>SUMIF(BDD!$E:$E,$A301,BDD!K:K)</f>
        <v>0</v>
      </c>
      <c r="D301" s="1">
        <f>SUMIF(BDD!$E:$E,$A301,BDD!L:L)</f>
        <v>0</v>
      </c>
      <c r="E301" s="1">
        <f>SUMIF(BDD!$E:$E,$A301,BDD!M:M)</f>
        <v>0</v>
      </c>
      <c r="F301" s="1">
        <f>SUMIF(BDD!$E:$E,$A301,BDD!N:N)</f>
        <v>0</v>
      </c>
      <c r="G301" s="1">
        <f>COUNTIF(BDD!E:E,A301)</f>
        <v>1</v>
      </c>
      <c r="H301" s="1">
        <f t="shared" si="4"/>
        <v>1</v>
      </c>
    </row>
    <row r="302" spans="1:8" ht="12.75">
      <c r="A302" s="1" t="s">
        <v>296</v>
      </c>
      <c r="B302" s="1">
        <f>SUMIF(BDD!$E:$E,$A302,BDD!J:J)</f>
        <v>1</v>
      </c>
      <c r="C302" s="1">
        <f>SUMIF(BDD!$E:$E,$A302,BDD!K:K)</f>
        <v>0</v>
      </c>
      <c r="D302" s="1">
        <f>SUMIF(BDD!$E:$E,$A302,BDD!L:L)</f>
        <v>0</v>
      </c>
      <c r="E302" s="1">
        <f>SUMIF(BDD!$E:$E,$A302,BDD!M:M)</f>
        <v>0</v>
      </c>
      <c r="F302" s="1">
        <f>SUMIF(BDD!$E:$E,$A302,BDD!N:N)</f>
        <v>0</v>
      </c>
      <c r="G302" s="1">
        <f>COUNTIF(BDD!E:E,A302)</f>
        <v>4</v>
      </c>
      <c r="H302" s="1">
        <f t="shared" si="4"/>
        <v>1</v>
      </c>
    </row>
    <row r="303" spans="1:8" ht="12.75">
      <c r="A303" s="1" t="s">
        <v>309</v>
      </c>
      <c r="B303" s="1">
        <f>SUMIF(BDD!$E:$E,$A303,BDD!J:J)</f>
        <v>1</v>
      </c>
      <c r="C303" s="1">
        <f>SUMIF(BDD!$E:$E,$A303,BDD!K:K)</f>
        <v>0</v>
      </c>
      <c r="D303" s="1">
        <f>SUMIF(BDD!$E:$E,$A303,BDD!L:L)</f>
        <v>0</v>
      </c>
      <c r="E303" s="1">
        <f>SUMIF(BDD!$E:$E,$A303,BDD!M:M)</f>
        <v>0</v>
      </c>
      <c r="F303" s="1">
        <f>SUMIF(BDD!$E:$E,$A303,BDD!N:N)</f>
        <v>0</v>
      </c>
      <c r="G303" s="1">
        <f>COUNTIF(BDD!E:E,A303)</f>
        <v>1</v>
      </c>
      <c r="H303" s="1">
        <f t="shared" si="4"/>
        <v>1</v>
      </c>
    </row>
    <row r="304" spans="1:8" ht="12.75">
      <c r="A304" s="1" t="s">
        <v>299</v>
      </c>
      <c r="B304" s="1">
        <f>SUMIF(BDD!$E:$E,$A304,BDD!J:J)</f>
        <v>1</v>
      </c>
      <c r="C304" s="1">
        <f>SUMIF(BDD!$E:$E,$A304,BDD!K:K)</f>
        <v>0</v>
      </c>
      <c r="D304" s="1">
        <f>SUMIF(BDD!$E:$E,$A304,BDD!L:L)</f>
        <v>0</v>
      </c>
      <c r="E304" s="1">
        <f>SUMIF(BDD!$E:$E,$A304,BDD!M:M)</f>
        <v>0</v>
      </c>
      <c r="F304" s="1">
        <f>SUMIF(BDD!$E:$E,$A304,BDD!N:N)</f>
        <v>0</v>
      </c>
      <c r="G304" s="1">
        <f>COUNTIF(BDD!E:E,A304)</f>
        <v>1</v>
      </c>
      <c r="H304" s="1">
        <f t="shared" si="4"/>
        <v>1</v>
      </c>
    </row>
    <row r="305" spans="1:8" ht="12.75">
      <c r="A305" s="1" t="s">
        <v>303</v>
      </c>
      <c r="B305" s="1">
        <f>SUMIF(BDD!$E:$E,$A305,BDD!J:J)</f>
        <v>1</v>
      </c>
      <c r="C305" s="1">
        <f>SUMIF(BDD!$E:$E,$A305,BDD!K:K)</f>
        <v>0</v>
      </c>
      <c r="D305" s="1">
        <f>SUMIF(BDD!$E:$E,$A305,BDD!L:L)</f>
        <v>0</v>
      </c>
      <c r="E305" s="1">
        <f>SUMIF(BDD!$E:$E,$A305,BDD!M:M)</f>
        <v>0</v>
      </c>
      <c r="F305" s="1">
        <f>SUMIF(BDD!$E:$E,$A305,BDD!N:N)</f>
        <v>0</v>
      </c>
      <c r="G305" s="1">
        <f>COUNTIF(BDD!E:E,A305)</f>
        <v>2</v>
      </c>
      <c r="H305" s="1">
        <f t="shared" si="4"/>
        <v>1</v>
      </c>
    </row>
    <row r="306" spans="1:8" ht="12.75">
      <c r="A306" s="1" t="s">
        <v>326</v>
      </c>
      <c r="B306" s="1">
        <f>SUMIF(BDD!$E:$E,$A306,BDD!J:J)</f>
        <v>0</v>
      </c>
      <c r="C306" s="1">
        <f>SUMIF(BDD!$E:$E,$A306,BDD!K:K)</f>
        <v>0</v>
      </c>
      <c r="D306" s="1">
        <f>SUMIF(BDD!$E:$E,$A306,BDD!L:L)</f>
        <v>1</v>
      </c>
      <c r="E306" s="1">
        <f>SUMIF(BDD!$E:$E,$A306,BDD!M:M)</f>
        <v>0</v>
      </c>
      <c r="F306" s="1">
        <f>SUMIF(BDD!$E:$E,$A306,BDD!N:N)</f>
        <v>0</v>
      </c>
      <c r="G306" s="1">
        <f>COUNTIF(BDD!E:E,A306)</f>
        <v>1</v>
      </c>
      <c r="H306" s="1">
        <f t="shared" si="4"/>
        <v>1</v>
      </c>
    </row>
    <row r="307" spans="1:8" ht="12.75">
      <c r="A307" s="1" t="s">
        <v>235</v>
      </c>
      <c r="B307" s="1">
        <f>SUMIF(BDD!$E:$E,$A307,BDD!J:J)</f>
        <v>0</v>
      </c>
      <c r="C307" s="1">
        <f>SUMIF(BDD!$E:$E,$A307,BDD!K:K)</f>
        <v>0</v>
      </c>
      <c r="D307" s="1">
        <f>SUMIF(BDD!$E:$E,$A307,BDD!L:L)</f>
        <v>1</v>
      </c>
      <c r="E307" s="1">
        <f>SUMIF(BDD!$E:$E,$A307,BDD!M:M)</f>
        <v>0</v>
      </c>
      <c r="F307" s="1">
        <f>SUMIF(BDD!$E:$E,$A307,BDD!N:N)</f>
        <v>0</v>
      </c>
      <c r="G307" s="1">
        <f>COUNTIF(BDD!E:E,A307)</f>
        <v>1</v>
      </c>
      <c r="H307" s="1">
        <f t="shared" si="4"/>
        <v>1</v>
      </c>
    </row>
    <row r="308" spans="1:8" ht="12.75">
      <c r="A308" s="1" t="s">
        <v>241</v>
      </c>
      <c r="B308" s="1">
        <f>SUMIF(BDD!$E:$E,$A308,BDD!J:J)</f>
        <v>0</v>
      </c>
      <c r="C308" s="1">
        <f>SUMIF(BDD!$E:$E,$A308,BDD!K:K)</f>
        <v>0</v>
      </c>
      <c r="D308" s="1">
        <f>SUMIF(BDD!$E:$E,$A308,BDD!L:L)</f>
        <v>1</v>
      </c>
      <c r="E308" s="1">
        <f>SUMIF(BDD!$E:$E,$A308,BDD!M:M)</f>
        <v>0</v>
      </c>
      <c r="F308" s="1">
        <f>SUMIF(BDD!$E:$E,$A308,BDD!N:N)</f>
        <v>0</v>
      </c>
      <c r="G308" s="1">
        <f>COUNTIF(BDD!E:E,A308)</f>
        <v>2</v>
      </c>
      <c r="H308" s="1">
        <f t="shared" si="4"/>
        <v>1</v>
      </c>
    </row>
    <row r="309" spans="1:8" ht="12.75">
      <c r="A309" s="1" t="s">
        <v>292</v>
      </c>
      <c r="B309" s="1">
        <f>SUMIF(BDD!$E:$E,$A309,BDD!J:J)</f>
        <v>1</v>
      </c>
      <c r="C309" s="1">
        <f>SUMIF(BDD!$E:$E,$A309,BDD!K:K)</f>
        <v>0</v>
      </c>
      <c r="D309" s="1">
        <f>SUMIF(BDD!$E:$E,$A309,BDD!L:L)</f>
        <v>0</v>
      </c>
      <c r="E309" s="1">
        <f>SUMIF(BDD!$E:$E,$A309,BDD!M:M)</f>
        <v>0</v>
      </c>
      <c r="F309" s="1">
        <f>SUMIF(BDD!$E:$E,$A309,BDD!N:N)</f>
        <v>0</v>
      </c>
      <c r="G309" s="1">
        <f>COUNTIF(BDD!E:E,A309)</f>
        <v>1</v>
      </c>
      <c r="H309" s="1">
        <f t="shared" si="4"/>
        <v>1</v>
      </c>
    </row>
    <row r="310" spans="1:8" ht="12.75">
      <c r="A310" s="1" t="s">
        <v>270</v>
      </c>
      <c r="B310" s="1">
        <f>SUMIF(BDD!$E:$E,$A310,BDD!J:J)</f>
        <v>1</v>
      </c>
      <c r="C310" s="1">
        <f>SUMIF(BDD!$E:$E,$A310,BDD!K:K)</f>
        <v>0</v>
      </c>
      <c r="D310" s="1">
        <f>SUMIF(BDD!$E:$E,$A310,BDD!L:L)</f>
        <v>0</v>
      </c>
      <c r="E310" s="1">
        <f>SUMIF(BDD!$E:$E,$A310,BDD!M:M)</f>
        <v>0</v>
      </c>
      <c r="F310" s="1">
        <f>SUMIF(BDD!$E:$E,$A310,BDD!N:N)</f>
        <v>0</v>
      </c>
      <c r="G310" s="1">
        <f>COUNTIF(BDD!E:E,A310)</f>
        <v>1</v>
      </c>
      <c r="H310" s="1">
        <f t="shared" si="4"/>
        <v>1</v>
      </c>
    </row>
    <row r="311" spans="1:8" ht="12.75">
      <c r="A311" s="1" t="s">
        <v>275</v>
      </c>
      <c r="B311" s="1">
        <f>SUMIF(BDD!$E:$E,$A311,BDD!J:J)</f>
        <v>1</v>
      </c>
      <c r="C311" s="1">
        <f>SUMIF(BDD!$E:$E,$A311,BDD!K:K)</f>
        <v>0</v>
      </c>
      <c r="D311" s="1">
        <f>SUMIF(BDD!$E:$E,$A311,BDD!L:L)</f>
        <v>0</v>
      </c>
      <c r="E311" s="1">
        <f>SUMIF(BDD!$E:$E,$A311,BDD!M:M)</f>
        <v>0</v>
      </c>
      <c r="F311" s="1">
        <f>SUMIF(BDD!$E:$E,$A311,BDD!N:N)</f>
        <v>0</v>
      </c>
      <c r="G311" s="1">
        <f>COUNTIF(BDD!E:E,A311)</f>
        <v>1</v>
      </c>
      <c r="H311" s="1">
        <f t="shared" si="4"/>
        <v>1</v>
      </c>
    </row>
    <row r="312" spans="1:8" ht="12.75">
      <c r="A312" s="1" t="s">
        <v>183</v>
      </c>
      <c r="B312" s="1">
        <f>SUMIF(BDD!$E:$E,$A312,BDD!J:J)</f>
        <v>1</v>
      </c>
      <c r="C312" s="1">
        <f>SUMIF(BDD!$E:$E,$A312,BDD!K:K)</f>
        <v>0</v>
      </c>
      <c r="D312" s="1">
        <f>SUMIF(BDD!$E:$E,$A312,BDD!L:L)</f>
        <v>0</v>
      </c>
      <c r="E312" s="1">
        <f>SUMIF(BDD!$E:$E,$A312,BDD!M:M)</f>
        <v>0</v>
      </c>
      <c r="F312" s="1">
        <f>SUMIF(BDD!$E:$E,$A312,BDD!N:N)</f>
        <v>0</v>
      </c>
      <c r="G312" s="1">
        <f>COUNTIF(BDD!E:E,A312)</f>
        <v>2</v>
      </c>
      <c r="H312" s="1">
        <f t="shared" si="4"/>
        <v>1</v>
      </c>
    </row>
    <row r="313" spans="1:8" ht="12.75">
      <c r="A313" s="1" t="s">
        <v>201</v>
      </c>
      <c r="B313" s="1">
        <f>SUMIF(BDD!$E:$E,$A313,BDD!J:J)</f>
        <v>0</v>
      </c>
      <c r="C313" s="1">
        <f>SUMIF(BDD!$E:$E,$A313,BDD!K:K)</f>
        <v>0</v>
      </c>
      <c r="D313" s="1">
        <f>SUMIF(BDD!$E:$E,$A313,BDD!L:L)</f>
        <v>1</v>
      </c>
      <c r="E313" s="1">
        <f>SUMIF(BDD!$E:$E,$A313,BDD!M:M)</f>
        <v>0</v>
      </c>
      <c r="F313" s="1">
        <f>SUMIF(BDD!$E:$E,$A313,BDD!N:N)</f>
        <v>0</v>
      </c>
      <c r="G313" s="1">
        <f>COUNTIF(BDD!E:E,A313)</f>
        <v>2</v>
      </c>
      <c r="H313" s="1">
        <f t="shared" si="4"/>
        <v>1</v>
      </c>
    </row>
    <row r="314" spans="1:8" ht="12.75">
      <c r="A314" s="1" t="s">
        <v>267</v>
      </c>
      <c r="B314" s="1">
        <f>SUMIF(BDD!$E:$E,$A314,BDD!J:J)</f>
        <v>1</v>
      </c>
      <c r="C314" s="1">
        <f>SUMIF(BDD!$E:$E,$A314,BDD!K:K)</f>
        <v>0</v>
      </c>
      <c r="D314" s="1">
        <f>SUMIF(BDD!$E:$E,$A314,BDD!L:L)</f>
        <v>0</v>
      </c>
      <c r="E314" s="1">
        <f>SUMIF(BDD!$E:$E,$A314,BDD!M:M)</f>
        <v>0</v>
      </c>
      <c r="F314" s="1">
        <f>SUMIF(BDD!$E:$E,$A314,BDD!N:N)</f>
        <v>0</v>
      </c>
      <c r="G314" s="1">
        <f>COUNTIF(BDD!E:E,A314)</f>
        <v>2</v>
      </c>
      <c r="H314" s="1">
        <f t="shared" si="4"/>
        <v>1</v>
      </c>
    </row>
    <row r="315" spans="1:8" ht="12.75">
      <c r="A315" s="1" t="s">
        <v>294</v>
      </c>
      <c r="B315" s="1">
        <f>SUMIF(BDD!$E:$E,$A315,BDD!J:J)</f>
        <v>1</v>
      </c>
      <c r="C315" s="1">
        <f>SUMIF(BDD!$E:$E,$A315,BDD!K:K)</f>
        <v>0</v>
      </c>
      <c r="D315" s="1">
        <f>SUMIF(BDD!$E:$E,$A315,BDD!L:L)</f>
        <v>0</v>
      </c>
      <c r="E315" s="1">
        <f>SUMIF(BDD!$E:$E,$A315,BDD!M:M)</f>
        <v>0</v>
      </c>
      <c r="F315" s="1">
        <f>SUMIF(BDD!$E:$E,$A315,BDD!N:N)</f>
        <v>0</v>
      </c>
      <c r="G315" s="1">
        <f>COUNTIF(BDD!E:E,A315)</f>
        <v>2</v>
      </c>
      <c r="H315" s="1">
        <f t="shared" si="4"/>
        <v>1</v>
      </c>
    </row>
    <row r="316" spans="1:8" ht="12.75">
      <c r="A316" s="1" t="s">
        <v>318</v>
      </c>
      <c r="B316" s="1">
        <f>SUMIF(BDD!$E:$E,$A316,BDD!J:J)</f>
        <v>1</v>
      </c>
      <c r="C316" s="1">
        <f>SUMIF(BDD!$E:$E,$A316,BDD!K:K)</f>
        <v>0</v>
      </c>
      <c r="D316" s="1">
        <f>SUMIF(BDD!$E:$E,$A316,BDD!L:L)</f>
        <v>0</v>
      </c>
      <c r="E316" s="1">
        <f>SUMIF(BDD!$E:$E,$A316,BDD!M:M)</f>
        <v>0</v>
      </c>
      <c r="F316" s="1">
        <f>SUMIF(BDD!$E:$E,$A316,BDD!N:N)</f>
        <v>0</v>
      </c>
      <c r="G316" s="1">
        <f>COUNTIF(BDD!E:E,A316)</f>
        <v>1</v>
      </c>
      <c r="H316" s="1">
        <f t="shared" si="4"/>
        <v>1</v>
      </c>
    </row>
    <row r="317" spans="1:8" ht="12.75">
      <c r="A317" s="1" t="s">
        <v>219</v>
      </c>
      <c r="B317" s="1">
        <f>SUMIF(BDD!$E:$E,$A317,BDD!J:J)</f>
        <v>0</v>
      </c>
      <c r="C317" s="1">
        <f>SUMIF(BDD!$E:$E,$A317,BDD!K:K)</f>
        <v>0</v>
      </c>
      <c r="D317" s="1">
        <f>SUMIF(BDD!$E:$E,$A317,BDD!L:L)</f>
        <v>1</v>
      </c>
      <c r="E317" s="1">
        <f>SUMIF(BDD!$E:$E,$A317,BDD!M:M)</f>
        <v>0</v>
      </c>
      <c r="F317" s="1">
        <f>SUMIF(BDD!$E:$E,$A317,BDD!N:N)</f>
        <v>0</v>
      </c>
      <c r="G317" s="1">
        <f>COUNTIF(BDD!E:E,A317)</f>
        <v>2</v>
      </c>
      <c r="H317" s="1">
        <f t="shared" si="4"/>
        <v>1</v>
      </c>
    </row>
    <row r="318" spans="1:8" ht="12.75">
      <c r="A318" s="1" t="s">
        <v>255</v>
      </c>
      <c r="B318" s="1">
        <f>SUMIF(BDD!$E:$E,$A318,BDD!J:J)</f>
        <v>1</v>
      </c>
      <c r="C318" s="1">
        <f>SUMIF(BDD!$E:$E,$A318,BDD!K:K)</f>
        <v>0</v>
      </c>
      <c r="D318" s="1">
        <f>SUMIF(BDD!$E:$E,$A318,BDD!L:L)</f>
        <v>0</v>
      </c>
      <c r="E318" s="1">
        <f>SUMIF(BDD!$E:$E,$A318,BDD!M:M)</f>
        <v>0</v>
      </c>
      <c r="F318" s="1">
        <f>SUMIF(BDD!$E:$E,$A318,BDD!N:N)</f>
        <v>0</v>
      </c>
      <c r="G318" s="1">
        <f>COUNTIF(BDD!E:E,A318)</f>
        <v>2</v>
      </c>
      <c r="H318" s="1">
        <f t="shared" si="4"/>
        <v>1</v>
      </c>
    </row>
    <row r="319" spans="1:8" ht="12.75">
      <c r="A319" s="1" t="s">
        <v>199</v>
      </c>
      <c r="B319" s="1">
        <f>SUMIF(BDD!$E:$E,$A319,BDD!J:J)</f>
        <v>0</v>
      </c>
      <c r="C319" s="1">
        <f>SUMIF(BDD!$E:$E,$A319,BDD!K:K)</f>
        <v>0</v>
      </c>
      <c r="D319" s="1">
        <f>SUMIF(BDD!$E:$E,$A319,BDD!L:L)</f>
        <v>0</v>
      </c>
      <c r="E319" s="1">
        <f>SUMIF(BDD!$E:$E,$A319,BDD!M:M)</f>
        <v>1</v>
      </c>
      <c r="F319" s="1">
        <f>SUMIF(BDD!$E:$E,$A319,BDD!N:N)</f>
        <v>0</v>
      </c>
      <c r="G319" s="1">
        <f>COUNTIF(BDD!E:E,A319)</f>
        <v>1</v>
      </c>
      <c r="H319" s="1">
        <f t="shared" si="4"/>
        <v>1</v>
      </c>
    </row>
    <row r="320" spans="1:8" ht="12.75">
      <c r="A320" s="1" t="s">
        <v>286</v>
      </c>
      <c r="B320" s="1">
        <f>SUMIF(BDD!$E:$E,$A320,BDD!J:J)</f>
        <v>1</v>
      </c>
      <c r="C320" s="1">
        <f>SUMIF(BDD!$E:$E,$A320,BDD!K:K)</f>
        <v>0</v>
      </c>
      <c r="D320" s="1">
        <f>SUMIF(BDD!$E:$E,$A320,BDD!L:L)</f>
        <v>0</v>
      </c>
      <c r="E320" s="1">
        <f>SUMIF(BDD!$E:$E,$A320,BDD!M:M)</f>
        <v>0</v>
      </c>
      <c r="F320" s="1">
        <f>SUMIF(BDD!$E:$E,$A320,BDD!N:N)</f>
        <v>0</v>
      </c>
      <c r="G320" s="1">
        <f>COUNTIF(BDD!E:E,A320)</f>
        <v>2</v>
      </c>
      <c r="H320" s="1">
        <f t="shared" si="4"/>
        <v>1</v>
      </c>
    </row>
    <row r="321" spans="1:8" ht="12.75">
      <c r="A321" s="1" t="s">
        <v>247</v>
      </c>
      <c r="B321" s="1">
        <f>SUMIF(BDD!$E:$E,$A321,BDD!J:J)</f>
        <v>1</v>
      </c>
      <c r="C321" s="1">
        <f>SUMIF(BDD!$E:$E,$A321,BDD!K:K)</f>
        <v>0</v>
      </c>
      <c r="D321" s="1">
        <f>SUMIF(BDD!$E:$E,$A321,BDD!L:L)</f>
        <v>0</v>
      </c>
      <c r="E321" s="1">
        <f>SUMIF(BDD!$E:$E,$A321,BDD!M:M)</f>
        <v>0</v>
      </c>
      <c r="F321" s="1">
        <f>SUMIF(BDD!$E:$E,$A321,BDD!N:N)</f>
        <v>0</v>
      </c>
      <c r="G321" s="1">
        <f>COUNTIF(BDD!E:E,A321)</f>
        <v>3</v>
      </c>
      <c r="H321" s="1">
        <f t="shared" si="4"/>
        <v>1</v>
      </c>
    </row>
    <row r="322" spans="1:8" ht="12.75">
      <c r="A322" s="1" t="s">
        <v>266</v>
      </c>
      <c r="B322" s="1">
        <f>SUMIF(BDD!$E:$E,$A322,BDD!J:J)</f>
        <v>1</v>
      </c>
      <c r="C322" s="1">
        <f>SUMIF(BDD!$E:$E,$A322,BDD!K:K)</f>
        <v>0</v>
      </c>
      <c r="D322" s="1">
        <f>SUMIF(BDD!$E:$E,$A322,BDD!L:L)</f>
        <v>0</v>
      </c>
      <c r="E322" s="1">
        <f>SUMIF(BDD!$E:$E,$A322,BDD!M:M)</f>
        <v>0</v>
      </c>
      <c r="F322" s="1">
        <f>SUMIF(BDD!$E:$E,$A322,BDD!N:N)</f>
        <v>0</v>
      </c>
      <c r="G322" s="1">
        <f>COUNTIF(BDD!E:E,A322)</f>
        <v>1</v>
      </c>
      <c r="H322" s="1">
        <f aca="true" t="shared" si="5" ref="H322:H385">SUM(B322:F322)</f>
        <v>1</v>
      </c>
    </row>
    <row r="323" spans="1:8" ht="12.75">
      <c r="A323" s="1" t="s">
        <v>140</v>
      </c>
      <c r="B323" s="1">
        <f>SUMIF(BDD!$E:$E,$A323,BDD!J:J)</f>
        <v>1</v>
      </c>
      <c r="C323" s="1">
        <f>SUMIF(BDD!$E:$E,$A323,BDD!K:K)</f>
        <v>0</v>
      </c>
      <c r="D323" s="1">
        <f>SUMIF(BDD!$E:$E,$A323,BDD!L:L)</f>
        <v>0</v>
      </c>
      <c r="E323" s="1">
        <f>SUMIF(BDD!$E:$E,$A323,BDD!M:M)</f>
        <v>0</v>
      </c>
      <c r="F323" s="1">
        <f>SUMIF(BDD!$E:$E,$A323,BDD!N:N)</f>
        <v>0</v>
      </c>
      <c r="G323" s="1">
        <f>COUNTIF(BDD!E:E,A323)</f>
        <v>4</v>
      </c>
      <c r="H323" s="1">
        <f t="shared" si="5"/>
        <v>1</v>
      </c>
    </row>
    <row r="324" spans="1:8" ht="12.75">
      <c r="A324" s="1" t="s">
        <v>1005</v>
      </c>
      <c r="B324" s="1">
        <f>SUMIF(BDD!$E:$E,$A324,BDD!J:J)</f>
        <v>0</v>
      </c>
      <c r="C324" s="1">
        <f>SUMIF(BDD!$E:$E,$A324,BDD!K:K)</f>
        <v>0</v>
      </c>
      <c r="D324" s="1">
        <f>SUMIF(BDD!$E:$E,$A324,BDD!L:L)</f>
        <v>1</v>
      </c>
      <c r="E324" s="1">
        <f>SUMIF(BDD!$E:$E,$A324,BDD!M:M)</f>
        <v>0</v>
      </c>
      <c r="F324" s="1">
        <f>SUMIF(BDD!$E:$E,$A324,BDD!N:N)</f>
        <v>0</v>
      </c>
      <c r="G324" s="1">
        <f>COUNTIF(BDD!E:E,A324)</f>
        <v>1</v>
      </c>
      <c r="H324" s="1">
        <f t="shared" si="5"/>
        <v>1</v>
      </c>
    </row>
    <row r="325" spans="1:8" ht="12.75">
      <c r="A325" s="1" t="s">
        <v>288</v>
      </c>
      <c r="B325" s="1">
        <f>SUMIF(BDD!$E:$E,$A325,BDD!J:J)</f>
        <v>1</v>
      </c>
      <c r="C325" s="1">
        <f>SUMIF(BDD!$E:$E,$A325,BDD!K:K)</f>
        <v>0</v>
      </c>
      <c r="D325" s="1">
        <f>SUMIF(BDD!$E:$E,$A325,BDD!L:L)</f>
        <v>0</v>
      </c>
      <c r="E325" s="1">
        <f>SUMIF(BDD!$E:$E,$A325,BDD!M:M)</f>
        <v>0</v>
      </c>
      <c r="F325" s="1">
        <f>SUMIF(BDD!$E:$E,$A325,BDD!N:N)</f>
        <v>0</v>
      </c>
      <c r="G325" s="1">
        <f>COUNTIF(BDD!E:E,A325)</f>
        <v>1</v>
      </c>
      <c r="H325" s="1">
        <f t="shared" si="5"/>
        <v>1</v>
      </c>
    </row>
    <row r="326" spans="1:8" ht="12.75">
      <c r="A326" s="1" t="s">
        <v>251</v>
      </c>
      <c r="B326" s="1">
        <f>SUMIF(BDD!$E:$E,$A326,BDD!J:J)</f>
        <v>1</v>
      </c>
      <c r="C326" s="1">
        <f>SUMIF(BDD!$E:$E,$A326,BDD!K:K)</f>
        <v>0</v>
      </c>
      <c r="D326" s="1">
        <f>SUMIF(BDD!$E:$E,$A326,BDD!L:L)</f>
        <v>0</v>
      </c>
      <c r="E326" s="1">
        <f>SUMIF(BDD!$E:$E,$A326,BDD!M:M)</f>
        <v>0</v>
      </c>
      <c r="F326" s="1">
        <f>SUMIF(BDD!$E:$E,$A326,BDD!N:N)</f>
        <v>0</v>
      </c>
      <c r="G326" s="1">
        <f>COUNTIF(BDD!E:E,A326)</f>
        <v>1</v>
      </c>
      <c r="H326" s="1">
        <f t="shared" si="5"/>
        <v>1</v>
      </c>
    </row>
    <row r="327" spans="1:8" ht="12.75">
      <c r="A327" s="1" t="s">
        <v>305</v>
      </c>
      <c r="B327" s="1">
        <f>SUMIF(BDD!$E:$E,$A327,BDD!J:J)</f>
        <v>1</v>
      </c>
      <c r="C327" s="1">
        <f>SUMIF(BDD!$E:$E,$A327,BDD!K:K)</f>
        <v>0</v>
      </c>
      <c r="D327" s="1">
        <f>SUMIF(BDD!$E:$E,$A327,BDD!L:L)</f>
        <v>0</v>
      </c>
      <c r="E327" s="1">
        <f>SUMIF(BDD!$E:$E,$A327,BDD!M:M)</f>
        <v>0</v>
      </c>
      <c r="F327" s="1">
        <f>SUMIF(BDD!$E:$E,$A327,BDD!N:N)</f>
        <v>0</v>
      </c>
      <c r="G327" s="1">
        <f>COUNTIF(BDD!E:E,A327)</f>
        <v>1</v>
      </c>
      <c r="H327" s="1">
        <f t="shared" si="5"/>
        <v>1</v>
      </c>
    </row>
    <row r="328" spans="1:8" ht="12.75">
      <c r="A328" s="1" t="s">
        <v>232</v>
      </c>
      <c r="B328" s="1">
        <f>SUMIF(BDD!$E:$E,$A328,BDD!J:J)</f>
        <v>0</v>
      </c>
      <c r="C328" s="1">
        <f>SUMIF(BDD!$E:$E,$A328,BDD!K:K)</f>
        <v>0</v>
      </c>
      <c r="D328" s="1">
        <f>SUMIF(BDD!$E:$E,$A328,BDD!L:L)</f>
        <v>1</v>
      </c>
      <c r="E328" s="1">
        <f>SUMIF(BDD!$E:$E,$A328,BDD!M:M)</f>
        <v>0</v>
      </c>
      <c r="F328" s="1">
        <f>SUMIF(BDD!$E:$E,$A328,BDD!N:N)</f>
        <v>0</v>
      </c>
      <c r="G328" s="1">
        <f>COUNTIF(BDD!E:E,A328)</f>
        <v>1</v>
      </c>
      <c r="H328" s="1">
        <f t="shared" si="5"/>
        <v>1</v>
      </c>
    </row>
    <row r="329" spans="1:8" ht="12.75">
      <c r="A329" s="1" t="s">
        <v>289</v>
      </c>
      <c r="B329" s="1">
        <f>SUMIF(BDD!$E:$E,$A329,BDD!J:J)</f>
        <v>1</v>
      </c>
      <c r="C329" s="1">
        <f>SUMIF(BDD!$E:$E,$A329,BDD!K:K)</f>
        <v>0</v>
      </c>
      <c r="D329" s="1">
        <f>SUMIF(BDD!$E:$E,$A329,BDD!L:L)</f>
        <v>0</v>
      </c>
      <c r="E329" s="1">
        <f>SUMIF(BDD!$E:$E,$A329,BDD!M:M)</f>
        <v>0</v>
      </c>
      <c r="F329" s="1">
        <f>SUMIF(BDD!$E:$E,$A329,BDD!N:N)</f>
        <v>0</v>
      </c>
      <c r="G329" s="1">
        <f>COUNTIF(BDD!E:E,A329)</f>
        <v>2</v>
      </c>
      <c r="H329" s="1">
        <f t="shared" si="5"/>
        <v>1</v>
      </c>
    </row>
    <row r="330" spans="1:8" ht="12.75">
      <c r="A330" s="1" t="s">
        <v>244</v>
      </c>
      <c r="B330" s="1">
        <f>SUMIF(BDD!$E:$E,$A330,BDD!J:J)</f>
        <v>0</v>
      </c>
      <c r="C330" s="1">
        <f>SUMIF(BDD!$E:$E,$A330,BDD!K:K)</f>
        <v>0</v>
      </c>
      <c r="D330" s="1">
        <f>SUMIF(BDD!$E:$E,$A330,BDD!L:L)</f>
        <v>1</v>
      </c>
      <c r="E330" s="1">
        <f>SUMIF(BDD!$E:$E,$A330,BDD!M:M)</f>
        <v>0</v>
      </c>
      <c r="F330" s="1">
        <f>SUMIF(BDD!$E:$E,$A330,BDD!N:N)</f>
        <v>0</v>
      </c>
      <c r="G330" s="1">
        <f>COUNTIF(BDD!E:E,A330)</f>
        <v>1</v>
      </c>
      <c r="H330" s="1">
        <f t="shared" si="5"/>
        <v>1</v>
      </c>
    </row>
    <row r="331" spans="1:8" ht="12.75">
      <c r="A331" s="1" t="s">
        <v>319</v>
      </c>
      <c r="B331" s="1">
        <f>SUMIF(BDD!$E:$E,$A331,BDD!J:J)</f>
        <v>1</v>
      </c>
      <c r="C331" s="1">
        <f>SUMIF(BDD!$E:$E,$A331,BDD!K:K)</f>
        <v>0</v>
      </c>
      <c r="D331" s="1">
        <f>SUMIF(BDD!$E:$E,$A331,BDD!L:L)</f>
        <v>0</v>
      </c>
      <c r="E331" s="1">
        <f>SUMIF(BDD!$E:$E,$A331,BDD!M:M)</f>
        <v>0</v>
      </c>
      <c r="F331" s="1">
        <f>SUMIF(BDD!$E:$E,$A331,BDD!N:N)</f>
        <v>0</v>
      </c>
      <c r="G331" s="1">
        <f>COUNTIF(BDD!E:E,A331)</f>
        <v>2</v>
      </c>
      <c r="H331" s="1">
        <f t="shared" si="5"/>
        <v>1</v>
      </c>
    </row>
    <row r="332" spans="1:8" ht="12.75">
      <c r="A332" s="1" t="s">
        <v>321</v>
      </c>
      <c r="B332" s="1">
        <f>SUMIF(BDD!$E:$E,$A332,BDD!J:J)</f>
        <v>0</v>
      </c>
      <c r="C332" s="1">
        <f>SUMIF(BDD!$E:$E,$A332,BDD!K:K)</f>
        <v>0</v>
      </c>
      <c r="D332" s="1">
        <f>SUMIF(BDD!$E:$E,$A332,BDD!L:L)</f>
        <v>1</v>
      </c>
      <c r="E332" s="1">
        <f>SUMIF(BDD!$E:$E,$A332,BDD!M:M)</f>
        <v>0</v>
      </c>
      <c r="F332" s="1">
        <f>SUMIF(BDD!$E:$E,$A332,BDD!N:N)</f>
        <v>0</v>
      </c>
      <c r="G332" s="1">
        <f>COUNTIF(BDD!E:E,A332)</f>
        <v>4</v>
      </c>
      <c r="H332" s="1">
        <f t="shared" si="5"/>
        <v>1</v>
      </c>
    </row>
    <row r="333" spans="1:8" ht="12.75">
      <c r="A333" s="1" t="s">
        <v>298</v>
      </c>
      <c r="B333" s="1">
        <f>SUMIF(BDD!$E:$E,$A333,BDD!J:J)</f>
        <v>1</v>
      </c>
      <c r="C333" s="1">
        <f>SUMIF(BDD!$E:$E,$A333,BDD!K:K)</f>
        <v>0</v>
      </c>
      <c r="D333" s="1">
        <f>SUMIF(BDD!$E:$E,$A333,BDD!L:L)</f>
        <v>0</v>
      </c>
      <c r="E333" s="1">
        <f>SUMIF(BDD!$E:$E,$A333,BDD!M:M)</f>
        <v>0</v>
      </c>
      <c r="F333" s="1">
        <f>SUMIF(BDD!$E:$E,$A333,BDD!N:N)</f>
        <v>0</v>
      </c>
      <c r="G333" s="1">
        <f>COUNTIF(BDD!E:E,A333)</f>
        <v>1</v>
      </c>
      <c r="H333" s="1">
        <f t="shared" si="5"/>
        <v>1</v>
      </c>
    </row>
    <row r="334" spans="1:8" ht="12.75">
      <c r="A334" s="1" t="s">
        <v>260</v>
      </c>
      <c r="B334" s="1">
        <f>SUMIF(BDD!$E:$E,$A334,BDD!J:J)</f>
        <v>1</v>
      </c>
      <c r="C334" s="1">
        <f>SUMIF(BDD!$E:$E,$A334,BDD!K:K)</f>
        <v>0</v>
      </c>
      <c r="D334" s="1">
        <f>SUMIF(BDD!$E:$E,$A334,BDD!L:L)</f>
        <v>0</v>
      </c>
      <c r="E334" s="1">
        <f>SUMIF(BDD!$E:$E,$A334,BDD!M:M)</f>
        <v>0</v>
      </c>
      <c r="F334" s="1">
        <f>SUMIF(BDD!$E:$E,$A334,BDD!N:N)</f>
        <v>0</v>
      </c>
      <c r="G334" s="1">
        <f>COUNTIF(BDD!E:E,A334)</f>
        <v>1</v>
      </c>
      <c r="H334" s="1">
        <f t="shared" si="5"/>
        <v>1</v>
      </c>
    </row>
    <row r="335" spans="1:8" ht="12.75">
      <c r="A335" s="1" t="s">
        <v>181</v>
      </c>
      <c r="B335" s="1">
        <f>SUMIF(BDD!$E:$E,$A335,BDD!J:J)</f>
        <v>1</v>
      </c>
      <c r="C335" s="1">
        <f>SUMIF(BDD!$E:$E,$A335,BDD!K:K)</f>
        <v>0</v>
      </c>
      <c r="D335" s="1">
        <f>SUMIF(BDD!$E:$E,$A335,BDD!L:L)</f>
        <v>0</v>
      </c>
      <c r="E335" s="1">
        <f>SUMIF(BDD!$E:$E,$A335,BDD!M:M)</f>
        <v>0</v>
      </c>
      <c r="F335" s="1">
        <f>SUMIF(BDD!$E:$E,$A335,BDD!N:N)</f>
        <v>0</v>
      </c>
      <c r="G335" s="1">
        <f>COUNTIF(BDD!E:E,A335)</f>
        <v>1</v>
      </c>
      <c r="H335" s="1">
        <f t="shared" si="5"/>
        <v>1</v>
      </c>
    </row>
    <row r="336" spans="1:8" ht="12.75">
      <c r="A336" s="1" t="s">
        <v>290</v>
      </c>
      <c r="B336" s="1">
        <f>SUMIF(BDD!$E:$E,$A336,BDD!J:J)</f>
        <v>1</v>
      </c>
      <c r="C336" s="1">
        <f>SUMIF(BDD!$E:$E,$A336,BDD!K:K)</f>
        <v>0</v>
      </c>
      <c r="D336" s="1">
        <f>SUMIF(BDD!$E:$E,$A336,BDD!L:L)</f>
        <v>0</v>
      </c>
      <c r="E336" s="1">
        <f>SUMIF(BDD!$E:$E,$A336,BDD!M:M)</f>
        <v>0</v>
      </c>
      <c r="F336" s="1">
        <f>SUMIF(BDD!$E:$E,$A336,BDD!N:N)</f>
        <v>0</v>
      </c>
      <c r="G336" s="1">
        <f>COUNTIF(BDD!E:E,A336)</f>
        <v>2</v>
      </c>
      <c r="H336" s="1">
        <f t="shared" si="5"/>
        <v>1</v>
      </c>
    </row>
    <row r="337" spans="1:8" ht="12.75">
      <c r="A337" s="1" t="s">
        <v>304</v>
      </c>
      <c r="B337" s="1">
        <f>SUMIF(BDD!$E:$E,$A337,BDD!J:J)</f>
        <v>1</v>
      </c>
      <c r="C337" s="1">
        <f>SUMIF(BDD!$E:$E,$A337,BDD!K:K)</f>
        <v>0</v>
      </c>
      <c r="D337" s="1">
        <f>SUMIF(BDD!$E:$E,$A337,BDD!L:L)</f>
        <v>0</v>
      </c>
      <c r="E337" s="1">
        <f>SUMIF(BDD!$E:$E,$A337,BDD!M:M)</f>
        <v>0</v>
      </c>
      <c r="F337" s="1">
        <f>SUMIF(BDD!$E:$E,$A337,BDD!N:N)</f>
        <v>0</v>
      </c>
      <c r="G337" s="1">
        <f>COUNTIF(BDD!E:E,A337)</f>
        <v>1</v>
      </c>
      <c r="H337" s="1">
        <f t="shared" si="5"/>
        <v>1</v>
      </c>
    </row>
    <row r="338" spans="1:8" ht="12.75">
      <c r="A338" s="1" t="s">
        <v>229</v>
      </c>
      <c r="B338" s="1">
        <f>SUMIF(BDD!$E:$E,$A338,BDD!J:J)</f>
        <v>0</v>
      </c>
      <c r="C338" s="1">
        <f>SUMIF(BDD!$E:$E,$A338,BDD!K:K)</f>
        <v>0</v>
      </c>
      <c r="D338" s="1">
        <f>SUMIF(BDD!$E:$E,$A338,BDD!L:L)</f>
        <v>1</v>
      </c>
      <c r="E338" s="1">
        <f>SUMIF(BDD!$E:$E,$A338,BDD!M:M)</f>
        <v>0</v>
      </c>
      <c r="F338" s="1">
        <f>SUMIF(BDD!$E:$E,$A338,BDD!N:N)</f>
        <v>0</v>
      </c>
      <c r="G338" s="1">
        <f>COUNTIF(BDD!E:E,A338)</f>
        <v>4</v>
      </c>
      <c r="H338" s="1">
        <f t="shared" si="5"/>
        <v>1</v>
      </c>
    </row>
    <row r="339" spans="1:8" ht="12.75">
      <c r="A339" s="1" t="s">
        <v>308</v>
      </c>
      <c r="B339" s="1">
        <f>SUMIF(BDD!$E:$E,$A339,BDD!J:J)</f>
        <v>1</v>
      </c>
      <c r="C339" s="1">
        <f>SUMIF(BDD!$E:$E,$A339,BDD!K:K)</f>
        <v>0</v>
      </c>
      <c r="D339" s="1">
        <f>SUMIF(BDD!$E:$E,$A339,BDD!L:L)</f>
        <v>0</v>
      </c>
      <c r="E339" s="1">
        <f>SUMIF(BDD!$E:$E,$A339,BDD!M:M)</f>
        <v>0</v>
      </c>
      <c r="F339" s="1">
        <f>SUMIF(BDD!$E:$E,$A339,BDD!N:N)</f>
        <v>0</v>
      </c>
      <c r="G339" s="1">
        <f>COUNTIF(BDD!E:E,A339)</f>
        <v>1</v>
      </c>
      <c r="H339" s="1">
        <f t="shared" si="5"/>
        <v>1</v>
      </c>
    </row>
    <row r="340" spans="1:8" ht="12.75">
      <c r="A340" s="1" t="s">
        <v>265</v>
      </c>
      <c r="B340" s="1">
        <f>SUMIF(BDD!$E:$E,$A340,BDD!J:J)</f>
        <v>1</v>
      </c>
      <c r="C340" s="1">
        <f>SUMIF(BDD!$E:$E,$A340,BDD!K:K)</f>
        <v>0</v>
      </c>
      <c r="D340" s="1">
        <f>SUMIF(BDD!$E:$E,$A340,BDD!L:L)</f>
        <v>0</v>
      </c>
      <c r="E340" s="1">
        <f>SUMIF(BDD!$E:$E,$A340,BDD!M:M)</f>
        <v>0</v>
      </c>
      <c r="F340" s="1">
        <f>SUMIF(BDD!$E:$E,$A340,BDD!N:N)</f>
        <v>0</v>
      </c>
      <c r="G340" s="1">
        <f>COUNTIF(BDD!E:E,A340)</f>
        <v>2</v>
      </c>
      <c r="H340" s="1">
        <f t="shared" si="5"/>
        <v>1</v>
      </c>
    </row>
    <row r="341" spans="1:8" ht="12.75">
      <c r="A341" s="1" t="s">
        <v>278</v>
      </c>
      <c r="B341" s="1">
        <f>SUMIF(BDD!$E:$E,$A341,BDD!J:J)</f>
        <v>1</v>
      </c>
      <c r="C341" s="1">
        <f>SUMIF(BDD!$E:$E,$A341,BDD!K:K)</f>
        <v>0</v>
      </c>
      <c r="D341" s="1">
        <f>SUMIF(BDD!$E:$E,$A341,BDD!L:L)</f>
        <v>0</v>
      </c>
      <c r="E341" s="1">
        <f>SUMIF(BDD!$E:$E,$A341,BDD!M:M)</f>
        <v>0</v>
      </c>
      <c r="F341" s="1">
        <f>SUMIF(BDD!$E:$E,$A341,BDD!N:N)</f>
        <v>0</v>
      </c>
      <c r="G341" s="1">
        <f>COUNTIF(BDD!E:E,A341)</f>
        <v>2</v>
      </c>
      <c r="H341" s="1">
        <f t="shared" si="5"/>
        <v>1</v>
      </c>
    </row>
    <row r="342" spans="1:8" ht="12.75">
      <c r="A342" s="1" t="s">
        <v>193</v>
      </c>
      <c r="B342" s="1">
        <f>SUMIF(BDD!$E:$E,$A342,BDD!J:J)</f>
        <v>1</v>
      </c>
      <c r="C342" s="1">
        <f>SUMIF(BDD!$E:$E,$A342,BDD!K:K)</f>
        <v>0</v>
      </c>
      <c r="D342" s="1">
        <f>SUMIF(BDD!$E:$E,$A342,BDD!L:L)</f>
        <v>0</v>
      </c>
      <c r="E342" s="1">
        <f>SUMIF(BDD!$E:$E,$A342,BDD!M:M)</f>
        <v>0</v>
      </c>
      <c r="F342" s="1">
        <f>SUMIF(BDD!$E:$E,$A342,BDD!N:N)</f>
        <v>0</v>
      </c>
      <c r="G342" s="1">
        <f>COUNTIF(BDD!E:E,A342)</f>
        <v>2</v>
      </c>
      <c r="H342" s="1">
        <f t="shared" si="5"/>
        <v>1</v>
      </c>
    </row>
    <row r="343" spans="1:8" ht="12.75">
      <c r="A343" s="1" t="s">
        <v>264</v>
      </c>
      <c r="B343" s="1">
        <f>SUMIF(BDD!$E:$E,$A343,BDD!J:J)</f>
        <v>1</v>
      </c>
      <c r="C343" s="1">
        <f>SUMIF(BDD!$E:$E,$A343,BDD!K:K)</f>
        <v>0</v>
      </c>
      <c r="D343" s="1">
        <f>SUMIF(BDD!$E:$E,$A343,BDD!L:L)</f>
        <v>0</v>
      </c>
      <c r="E343" s="1">
        <f>SUMIF(BDD!$E:$E,$A343,BDD!M:M)</f>
        <v>0</v>
      </c>
      <c r="F343" s="1">
        <f>SUMIF(BDD!$E:$E,$A343,BDD!N:N)</f>
        <v>0</v>
      </c>
      <c r="G343" s="1">
        <f>COUNTIF(BDD!E:E,A343)</f>
        <v>1</v>
      </c>
      <c r="H343" s="1">
        <f t="shared" si="5"/>
        <v>1</v>
      </c>
    </row>
    <row r="344" spans="1:8" ht="12.75">
      <c r="A344" s="1" t="s">
        <v>157</v>
      </c>
      <c r="B344" s="1">
        <f>SUMIF(BDD!$E:$E,$A344,BDD!J:J)</f>
        <v>1</v>
      </c>
      <c r="C344" s="1">
        <f>SUMIF(BDD!$E:$E,$A344,BDD!K:K)</f>
        <v>0</v>
      </c>
      <c r="D344" s="1">
        <f>SUMIF(BDD!$E:$E,$A344,BDD!L:L)</f>
        <v>0</v>
      </c>
      <c r="E344" s="1">
        <f>SUMIF(BDD!$E:$E,$A344,BDD!M:M)</f>
        <v>0</v>
      </c>
      <c r="F344" s="1">
        <f>SUMIF(BDD!$E:$E,$A344,BDD!N:N)</f>
        <v>0</v>
      </c>
      <c r="G344" s="1">
        <f>COUNTIF(BDD!E:E,A344)</f>
        <v>1</v>
      </c>
      <c r="H344" s="1">
        <f t="shared" si="5"/>
        <v>1</v>
      </c>
    </row>
    <row r="345" spans="1:8" ht="12.75">
      <c r="A345" s="1" t="s">
        <v>302</v>
      </c>
      <c r="B345" s="1">
        <f>SUMIF(BDD!$E:$E,$A345,BDD!J:J)</f>
        <v>1</v>
      </c>
      <c r="C345" s="1">
        <f>SUMIF(BDD!$E:$E,$A345,BDD!K:K)</f>
        <v>0</v>
      </c>
      <c r="D345" s="1">
        <f>SUMIF(BDD!$E:$E,$A345,BDD!L:L)</f>
        <v>0</v>
      </c>
      <c r="E345" s="1">
        <f>SUMIF(BDD!$E:$E,$A345,BDD!M:M)</f>
        <v>0</v>
      </c>
      <c r="F345" s="1">
        <f>SUMIF(BDD!$E:$E,$A345,BDD!N:N)</f>
        <v>0</v>
      </c>
      <c r="G345" s="1">
        <f>COUNTIF(BDD!E:E,A345)</f>
        <v>2</v>
      </c>
      <c r="H345" s="1">
        <f t="shared" si="5"/>
        <v>1</v>
      </c>
    </row>
    <row r="346" spans="1:8" ht="12.75">
      <c r="A346" s="1" t="s">
        <v>163</v>
      </c>
      <c r="B346" s="1">
        <f>SUMIF(BDD!$E:$E,$A346,BDD!J:J)</f>
        <v>1</v>
      </c>
      <c r="C346" s="1">
        <f>SUMIF(BDD!$E:$E,$A346,BDD!K:K)</f>
        <v>0</v>
      </c>
      <c r="D346" s="1">
        <f>SUMIF(BDD!$E:$E,$A346,BDD!L:L)</f>
        <v>0</v>
      </c>
      <c r="E346" s="1">
        <f>SUMIF(BDD!$E:$E,$A346,BDD!M:M)</f>
        <v>0</v>
      </c>
      <c r="F346" s="1">
        <f>SUMIF(BDD!$E:$E,$A346,BDD!N:N)</f>
        <v>0</v>
      </c>
      <c r="G346" s="1">
        <f>COUNTIF(BDD!E:E,A346)</f>
        <v>1</v>
      </c>
      <c r="H346" s="1">
        <f t="shared" si="5"/>
        <v>1</v>
      </c>
    </row>
    <row r="347" spans="1:8" ht="12.75">
      <c r="A347" s="1" t="s">
        <v>158</v>
      </c>
      <c r="B347" s="1">
        <f>SUMIF(BDD!$E:$E,$A347,BDD!J:J)</f>
        <v>1</v>
      </c>
      <c r="C347" s="1">
        <f>SUMIF(BDD!$E:$E,$A347,BDD!K:K)</f>
        <v>0</v>
      </c>
      <c r="D347" s="1">
        <f>SUMIF(BDD!$E:$E,$A347,BDD!L:L)</f>
        <v>0</v>
      </c>
      <c r="E347" s="1">
        <f>SUMIF(BDD!$E:$E,$A347,BDD!M:M)</f>
        <v>0</v>
      </c>
      <c r="F347" s="1">
        <f>SUMIF(BDD!$E:$E,$A347,BDD!N:N)</f>
        <v>0</v>
      </c>
      <c r="G347" s="1">
        <f>COUNTIF(BDD!E:E,A347)</f>
        <v>2</v>
      </c>
      <c r="H347" s="1">
        <f t="shared" si="5"/>
        <v>1</v>
      </c>
    </row>
    <row r="348" spans="1:8" ht="12.75">
      <c r="A348" s="1" t="s">
        <v>268</v>
      </c>
      <c r="B348" s="1">
        <f>SUMIF(BDD!$E:$E,$A348,BDD!J:J)</f>
        <v>1</v>
      </c>
      <c r="C348" s="1">
        <f>SUMIF(BDD!$E:$E,$A348,BDD!K:K)</f>
        <v>0</v>
      </c>
      <c r="D348" s="1">
        <f>SUMIF(BDD!$E:$E,$A348,BDD!L:L)</f>
        <v>0</v>
      </c>
      <c r="E348" s="1">
        <f>SUMIF(BDD!$E:$E,$A348,BDD!M:M)</f>
        <v>0</v>
      </c>
      <c r="F348" s="1">
        <f>SUMIF(BDD!$E:$E,$A348,BDD!N:N)</f>
        <v>0</v>
      </c>
      <c r="G348" s="1">
        <f>COUNTIF(BDD!E:E,A348)</f>
        <v>1</v>
      </c>
      <c r="H348" s="1">
        <f t="shared" si="5"/>
        <v>1</v>
      </c>
    </row>
    <row r="349" spans="1:8" ht="12.75">
      <c r="A349" s="1" t="s">
        <v>271</v>
      </c>
      <c r="B349" s="1">
        <f>SUMIF(BDD!$E:$E,$A349,BDD!J:J)</f>
        <v>1</v>
      </c>
      <c r="C349" s="1">
        <f>SUMIF(BDD!$E:$E,$A349,BDD!K:K)</f>
        <v>0</v>
      </c>
      <c r="D349" s="1">
        <f>SUMIF(BDD!$E:$E,$A349,BDD!L:L)</f>
        <v>0</v>
      </c>
      <c r="E349" s="1">
        <f>SUMIF(BDD!$E:$E,$A349,BDD!M:M)</f>
        <v>0</v>
      </c>
      <c r="F349" s="1">
        <f>SUMIF(BDD!$E:$E,$A349,BDD!N:N)</f>
        <v>0</v>
      </c>
      <c r="G349" s="1">
        <f>COUNTIF(BDD!E:E,A349)</f>
        <v>2</v>
      </c>
      <c r="H349" s="1">
        <f t="shared" si="5"/>
        <v>1</v>
      </c>
    </row>
    <row r="350" spans="1:8" ht="12.75">
      <c r="A350" s="1" t="s">
        <v>422</v>
      </c>
      <c r="B350" s="1">
        <f>SUMIF(BDD!$E:$E,$A350,BDD!J:J)</f>
        <v>0</v>
      </c>
      <c r="C350" s="1">
        <f>SUMIF(BDD!$E:$E,$A350,BDD!K:K)</f>
        <v>0</v>
      </c>
      <c r="D350" s="1">
        <f>SUMIF(BDD!$E:$E,$A350,BDD!L:L)</f>
        <v>0</v>
      </c>
      <c r="E350" s="1">
        <f>SUMIF(BDD!$E:$E,$A350,BDD!M:M)</f>
        <v>0</v>
      </c>
      <c r="F350" s="1">
        <f>SUMIF(BDD!$E:$E,$A350,BDD!N:N)</f>
        <v>0</v>
      </c>
      <c r="G350" s="1">
        <f>COUNTIF(BDD!E:E,A350)</f>
        <v>1</v>
      </c>
      <c r="H350" s="1">
        <f t="shared" si="5"/>
        <v>0</v>
      </c>
    </row>
    <row r="351" spans="1:8" ht="12.75">
      <c r="A351" s="1" t="s">
        <v>423</v>
      </c>
      <c r="B351" s="1">
        <f>SUMIF(BDD!$E:$E,$A351,BDD!J:J)</f>
        <v>0</v>
      </c>
      <c r="C351" s="1">
        <f>SUMIF(BDD!$E:$E,$A351,BDD!K:K)</f>
        <v>0</v>
      </c>
      <c r="D351" s="1">
        <f>SUMIF(BDD!$E:$E,$A351,BDD!L:L)</f>
        <v>0</v>
      </c>
      <c r="E351" s="1">
        <f>SUMIF(BDD!$E:$E,$A351,BDD!M:M)</f>
        <v>0</v>
      </c>
      <c r="F351" s="1">
        <f>SUMIF(BDD!$E:$E,$A351,BDD!N:N)</f>
        <v>0</v>
      </c>
      <c r="G351" s="1">
        <f>COUNTIF(BDD!E:E,A351)</f>
        <v>1</v>
      </c>
      <c r="H351" s="1">
        <f t="shared" si="5"/>
        <v>0</v>
      </c>
    </row>
    <row r="352" spans="1:8" ht="12.75">
      <c r="A352" s="1" t="s">
        <v>571</v>
      </c>
      <c r="B352" s="1">
        <f>SUMIF(BDD!$E:$E,$A352,BDD!J:J)</f>
        <v>0</v>
      </c>
      <c r="C352" s="1">
        <f>SUMIF(BDD!$E:$E,$A352,BDD!K:K)</f>
        <v>0</v>
      </c>
      <c r="D352" s="1">
        <f>SUMIF(BDD!$E:$E,$A352,BDD!L:L)</f>
        <v>0</v>
      </c>
      <c r="E352" s="1">
        <f>SUMIF(BDD!$E:$E,$A352,BDD!M:M)</f>
        <v>0</v>
      </c>
      <c r="F352" s="1">
        <f>SUMIF(BDD!$E:$E,$A352,BDD!N:N)</f>
        <v>0</v>
      </c>
      <c r="G352" s="1">
        <f>COUNTIF(BDD!E:E,A352)</f>
        <v>2</v>
      </c>
      <c r="H352" s="1">
        <f t="shared" si="5"/>
        <v>0</v>
      </c>
    </row>
    <row r="353" spans="1:8" ht="12.75">
      <c r="A353" s="1" t="s">
        <v>547</v>
      </c>
      <c r="B353" s="1">
        <f>SUMIF(BDD!$E:$E,$A353,BDD!J:J)</f>
        <v>0</v>
      </c>
      <c r="C353" s="1">
        <f>SUMIF(BDD!$E:$E,$A353,BDD!K:K)</f>
        <v>0</v>
      </c>
      <c r="D353" s="1">
        <f>SUMIF(BDD!$E:$E,$A353,BDD!L:L)</f>
        <v>0</v>
      </c>
      <c r="E353" s="1">
        <f>SUMIF(BDD!$E:$E,$A353,BDD!M:M)</f>
        <v>0</v>
      </c>
      <c r="F353" s="1">
        <f>SUMIF(BDD!$E:$E,$A353,BDD!N:N)</f>
        <v>0</v>
      </c>
      <c r="G353" s="1">
        <f>COUNTIF(BDD!E:E,A353)</f>
        <v>2</v>
      </c>
      <c r="H353" s="1">
        <f t="shared" si="5"/>
        <v>0</v>
      </c>
    </row>
    <row r="354" spans="1:8" ht="12.75">
      <c r="A354" s="1" t="s">
        <v>428</v>
      </c>
      <c r="B354" s="1">
        <f>SUMIF(BDD!$E:$E,$A354,BDD!J:J)</f>
        <v>0</v>
      </c>
      <c r="C354" s="1">
        <f>SUMIF(BDD!$E:$E,$A354,BDD!K:K)</f>
        <v>0</v>
      </c>
      <c r="D354" s="1">
        <f>SUMIF(BDD!$E:$E,$A354,BDD!L:L)</f>
        <v>0</v>
      </c>
      <c r="E354" s="1">
        <f>SUMIF(BDD!$E:$E,$A354,BDD!M:M)</f>
        <v>0</v>
      </c>
      <c r="F354" s="1">
        <f>SUMIF(BDD!$E:$E,$A354,BDD!N:N)</f>
        <v>0</v>
      </c>
      <c r="G354" s="1">
        <f>COUNTIF(BDD!E:E,A354)</f>
        <v>1</v>
      </c>
      <c r="H354" s="1">
        <f t="shared" si="5"/>
        <v>0</v>
      </c>
    </row>
    <row r="355" spans="1:8" ht="12.75">
      <c r="A355" s="1" t="s">
        <v>498</v>
      </c>
      <c r="B355" s="1">
        <f>SUMIF(BDD!$E:$E,$A355,BDD!J:J)</f>
        <v>0</v>
      </c>
      <c r="C355" s="1">
        <f>SUMIF(BDD!$E:$E,$A355,BDD!K:K)</f>
        <v>0</v>
      </c>
      <c r="D355" s="1">
        <f>SUMIF(BDD!$E:$E,$A355,BDD!L:L)</f>
        <v>0</v>
      </c>
      <c r="E355" s="1">
        <f>SUMIF(BDD!$E:$E,$A355,BDD!M:M)</f>
        <v>0</v>
      </c>
      <c r="F355" s="1">
        <f>SUMIF(BDD!$E:$E,$A355,BDD!N:N)</f>
        <v>0</v>
      </c>
      <c r="G355" s="1">
        <f>COUNTIF(BDD!E:E,A355)</f>
        <v>2</v>
      </c>
      <c r="H355" s="1">
        <f t="shared" si="5"/>
        <v>0</v>
      </c>
    </row>
    <row r="356" spans="1:8" ht="12.75">
      <c r="A356" s="1" t="s">
        <v>462</v>
      </c>
      <c r="B356" s="1">
        <f>SUMIF(BDD!$E:$E,$A356,BDD!J:J)</f>
        <v>0</v>
      </c>
      <c r="C356" s="1">
        <f>SUMIF(BDD!$E:$E,$A356,BDD!K:K)</f>
        <v>0</v>
      </c>
      <c r="D356" s="1">
        <f>SUMIF(BDD!$E:$E,$A356,BDD!L:L)</f>
        <v>0</v>
      </c>
      <c r="E356" s="1">
        <f>SUMIF(BDD!$E:$E,$A356,BDD!M:M)</f>
        <v>0</v>
      </c>
      <c r="F356" s="1">
        <f>SUMIF(BDD!$E:$E,$A356,BDD!N:N)</f>
        <v>0</v>
      </c>
      <c r="G356" s="1">
        <f>COUNTIF(BDD!E:E,A356)</f>
        <v>1</v>
      </c>
      <c r="H356" s="1">
        <f t="shared" si="5"/>
        <v>0</v>
      </c>
    </row>
    <row r="357" spans="1:8" ht="12.75">
      <c r="A357" s="1" t="s">
        <v>435</v>
      </c>
      <c r="B357" s="1">
        <f>SUMIF(BDD!$E:$E,$A357,BDD!J:J)</f>
        <v>0</v>
      </c>
      <c r="C357" s="1">
        <f>SUMIF(BDD!$E:$E,$A357,BDD!K:K)</f>
        <v>0</v>
      </c>
      <c r="D357" s="1">
        <f>SUMIF(BDD!$E:$E,$A357,BDD!L:L)</f>
        <v>0</v>
      </c>
      <c r="E357" s="1">
        <f>SUMIF(BDD!$E:$E,$A357,BDD!M:M)</f>
        <v>0</v>
      </c>
      <c r="F357" s="1">
        <f>SUMIF(BDD!$E:$E,$A357,BDD!N:N)</f>
        <v>0</v>
      </c>
      <c r="G357" s="1">
        <f>COUNTIF(BDD!E:E,A357)</f>
        <v>1</v>
      </c>
      <c r="H357" s="1">
        <f t="shared" si="5"/>
        <v>0</v>
      </c>
    </row>
    <row r="358" spans="1:8" ht="12.75">
      <c r="A358" s="1" t="s">
        <v>505</v>
      </c>
      <c r="B358" s="1">
        <f>SUMIF(BDD!$E:$E,$A358,BDD!J:J)</f>
        <v>0</v>
      </c>
      <c r="C358" s="1">
        <f>SUMIF(BDD!$E:$E,$A358,BDD!K:K)</f>
        <v>0</v>
      </c>
      <c r="D358" s="1">
        <f>SUMIF(BDD!$E:$E,$A358,BDD!L:L)</f>
        <v>0</v>
      </c>
      <c r="E358" s="1">
        <f>SUMIF(BDD!$E:$E,$A358,BDD!M:M)</f>
        <v>0</v>
      </c>
      <c r="F358" s="1">
        <f>SUMIF(BDD!$E:$E,$A358,BDD!N:N)</f>
        <v>0</v>
      </c>
      <c r="G358" s="1">
        <f>COUNTIF(BDD!E:E,A358)</f>
        <v>1</v>
      </c>
      <c r="H358" s="1">
        <f t="shared" si="5"/>
        <v>0</v>
      </c>
    </row>
    <row r="359" spans="1:8" ht="12.75">
      <c r="A359" s="1" t="s">
        <v>406</v>
      </c>
      <c r="B359" s="1">
        <f>SUMIF(BDD!$E:$E,$A359,BDD!J:J)</f>
        <v>0</v>
      </c>
      <c r="C359" s="1">
        <f>SUMIF(BDD!$E:$E,$A359,BDD!K:K)</f>
        <v>0</v>
      </c>
      <c r="D359" s="1">
        <f>SUMIF(BDD!$E:$E,$A359,BDD!L:L)</f>
        <v>0</v>
      </c>
      <c r="E359" s="1">
        <f>SUMIF(BDD!$E:$E,$A359,BDD!M:M)</f>
        <v>0</v>
      </c>
      <c r="F359" s="1">
        <f>SUMIF(BDD!$E:$E,$A359,BDD!N:N)</f>
        <v>0</v>
      </c>
      <c r="G359" s="1">
        <f>COUNTIF(BDD!E:E,A359)</f>
        <v>1</v>
      </c>
      <c r="H359" s="1">
        <f t="shared" si="5"/>
        <v>0</v>
      </c>
    </row>
    <row r="360" spans="1:8" ht="12.75">
      <c r="A360" s="1" t="s">
        <v>522</v>
      </c>
      <c r="B360" s="1">
        <f>SUMIF(BDD!$E:$E,$A360,BDD!J:J)</f>
        <v>0</v>
      </c>
      <c r="C360" s="1">
        <f>SUMIF(BDD!$E:$E,$A360,BDD!K:K)</f>
        <v>0</v>
      </c>
      <c r="D360" s="1">
        <f>SUMIF(BDD!$E:$E,$A360,BDD!L:L)</f>
        <v>0</v>
      </c>
      <c r="E360" s="1">
        <f>SUMIF(BDD!$E:$E,$A360,BDD!M:M)</f>
        <v>0</v>
      </c>
      <c r="F360" s="1">
        <f>SUMIF(BDD!$E:$E,$A360,BDD!N:N)</f>
        <v>0</v>
      </c>
      <c r="G360" s="1">
        <f>COUNTIF(BDD!E:E,A360)</f>
        <v>1</v>
      </c>
      <c r="H360" s="1">
        <f t="shared" si="5"/>
        <v>0</v>
      </c>
    </row>
    <row r="361" spans="1:8" ht="12.75">
      <c r="A361" s="1" t="s">
        <v>410</v>
      </c>
      <c r="B361" s="1">
        <f>SUMIF(BDD!$E:$E,$A361,BDD!J:J)</f>
        <v>0</v>
      </c>
      <c r="C361" s="1">
        <f>SUMIF(BDD!$E:$E,$A361,BDD!K:K)</f>
        <v>0</v>
      </c>
      <c r="D361" s="1">
        <f>SUMIF(BDD!$E:$E,$A361,BDD!L:L)</f>
        <v>0</v>
      </c>
      <c r="E361" s="1">
        <f>SUMIF(BDD!$E:$E,$A361,BDD!M:M)</f>
        <v>0</v>
      </c>
      <c r="F361" s="1">
        <f>SUMIF(BDD!$E:$E,$A361,BDD!N:N)</f>
        <v>0</v>
      </c>
      <c r="G361" s="1">
        <f>COUNTIF(BDD!E:E,A361)</f>
        <v>1</v>
      </c>
      <c r="H361" s="1">
        <f t="shared" si="5"/>
        <v>0</v>
      </c>
    </row>
    <row r="362" spans="1:8" ht="12.75">
      <c r="A362" s="1" t="s">
        <v>616</v>
      </c>
      <c r="B362" s="1">
        <f>SUMIF(BDD!$E:$E,$A362,BDD!J:J)</f>
        <v>0</v>
      </c>
      <c r="C362" s="1">
        <f>SUMIF(BDD!$E:$E,$A362,BDD!K:K)</f>
        <v>0</v>
      </c>
      <c r="D362" s="1">
        <f>SUMIF(BDD!$E:$E,$A362,BDD!L:L)</f>
        <v>0</v>
      </c>
      <c r="E362" s="1">
        <f>SUMIF(BDD!$E:$E,$A362,BDD!M:M)</f>
        <v>0</v>
      </c>
      <c r="F362" s="1">
        <f>SUMIF(BDD!$E:$E,$A362,BDD!N:N)</f>
        <v>0</v>
      </c>
      <c r="G362" s="1">
        <f>COUNTIF(BDD!E:E,A362)</f>
        <v>1</v>
      </c>
      <c r="H362" s="1">
        <f t="shared" si="5"/>
        <v>0</v>
      </c>
    </row>
    <row r="363" spans="1:8" ht="12.75">
      <c r="A363" s="1" t="s">
        <v>487</v>
      </c>
      <c r="B363" s="1">
        <f>SUMIF(BDD!$E:$E,$A363,BDD!J:J)</f>
        <v>0</v>
      </c>
      <c r="C363" s="1">
        <f>SUMIF(BDD!$E:$E,$A363,BDD!K:K)</f>
        <v>0</v>
      </c>
      <c r="D363" s="1">
        <f>SUMIF(BDD!$E:$E,$A363,BDD!L:L)</f>
        <v>0</v>
      </c>
      <c r="E363" s="1">
        <f>SUMIF(BDD!$E:$E,$A363,BDD!M:M)</f>
        <v>0</v>
      </c>
      <c r="F363" s="1">
        <f>SUMIF(BDD!$E:$E,$A363,BDD!N:N)</f>
        <v>0</v>
      </c>
      <c r="G363" s="1">
        <f>COUNTIF(BDD!E:E,A363)</f>
        <v>1</v>
      </c>
      <c r="H363" s="1">
        <f t="shared" si="5"/>
        <v>0</v>
      </c>
    </row>
    <row r="364" spans="1:8" ht="12.75">
      <c r="A364" s="1" t="s">
        <v>632</v>
      </c>
      <c r="B364" s="1">
        <f>SUMIF(BDD!$E:$E,$A364,BDD!J:J)</f>
        <v>0</v>
      </c>
      <c r="C364" s="1">
        <f>SUMIF(BDD!$E:$E,$A364,BDD!K:K)</f>
        <v>0</v>
      </c>
      <c r="D364" s="1">
        <f>SUMIF(BDD!$E:$E,$A364,BDD!L:L)</f>
        <v>0</v>
      </c>
      <c r="E364" s="1">
        <f>SUMIF(BDD!$E:$E,$A364,BDD!M:M)</f>
        <v>0</v>
      </c>
      <c r="F364" s="1">
        <f>SUMIF(BDD!$E:$E,$A364,BDD!N:N)</f>
        <v>0</v>
      </c>
      <c r="G364" s="1">
        <f>COUNTIF(BDD!E:E,A364)</f>
        <v>1</v>
      </c>
      <c r="H364" s="1">
        <f t="shared" si="5"/>
        <v>0</v>
      </c>
    </row>
    <row r="365" spans="1:8" ht="12.75">
      <c r="A365" s="1" t="s">
        <v>533</v>
      </c>
      <c r="B365" s="1">
        <f>SUMIF(BDD!$E:$E,$A365,BDD!J:J)</f>
        <v>0</v>
      </c>
      <c r="C365" s="1">
        <f>SUMIF(BDD!$E:$E,$A365,BDD!K:K)</f>
        <v>0</v>
      </c>
      <c r="D365" s="1">
        <f>SUMIF(BDD!$E:$E,$A365,BDD!L:L)</f>
        <v>0</v>
      </c>
      <c r="E365" s="1">
        <f>SUMIF(BDD!$E:$E,$A365,BDD!M:M)</f>
        <v>0</v>
      </c>
      <c r="F365" s="1">
        <f>SUMIF(BDD!$E:$E,$A365,BDD!N:N)</f>
        <v>0</v>
      </c>
      <c r="G365" s="1">
        <f>COUNTIF(BDD!E:E,A365)</f>
        <v>1</v>
      </c>
      <c r="H365" s="1">
        <f t="shared" si="5"/>
        <v>0</v>
      </c>
    </row>
    <row r="366" spans="1:8" ht="12.75">
      <c r="A366" s="1" t="s">
        <v>355</v>
      </c>
      <c r="B366" s="1">
        <f>SUMIF(BDD!$E:$E,$A366,BDD!J:J)</f>
        <v>0</v>
      </c>
      <c r="C366" s="1">
        <f>SUMIF(BDD!$E:$E,$A366,BDD!K:K)</f>
        <v>0</v>
      </c>
      <c r="D366" s="1">
        <f>SUMIF(BDD!$E:$E,$A366,BDD!L:L)</f>
        <v>0</v>
      </c>
      <c r="E366" s="1">
        <f>SUMIF(BDD!$E:$E,$A366,BDD!M:M)</f>
        <v>0</v>
      </c>
      <c r="F366" s="1">
        <f>SUMIF(BDD!$E:$E,$A366,BDD!N:N)</f>
        <v>0</v>
      </c>
      <c r="G366" s="1">
        <f>COUNTIF(BDD!E:E,A366)</f>
        <v>1</v>
      </c>
      <c r="H366" s="1">
        <f t="shared" si="5"/>
        <v>0</v>
      </c>
    </row>
    <row r="367" spans="1:8" ht="12.75">
      <c r="A367" s="1" t="s">
        <v>543</v>
      </c>
      <c r="B367" s="1">
        <f>SUMIF(BDD!$E:$E,$A367,BDD!J:J)</f>
        <v>0</v>
      </c>
      <c r="C367" s="1">
        <f>SUMIF(BDD!$E:$E,$A367,BDD!K:K)</f>
        <v>0</v>
      </c>
      <c r="D367" s="1">
        <f>SUMIF(BDD!$E:$E,$A367,BDD!L:L)</f>
        <v>0</v>
      </c>
      <c r="E367" s="1">
        <f>SUMIF(BDD!$E:$E,$A367,BDD!M:M)</f>
        <v>0</v>
      </c>
      <c r="F367" s="1">
        <f>SUMIF(BDD!$E:$E,$A367,BDD!N:N)</f>
        <v>0</v>
      </c>
      <c r="G367" s="1">
        <f>COUNTIF(BDD!E:E,A367)</f>
        <v>1</v>
      </c>
      <c r="H367" s="1">
        <f t="shared" si="5"/>
        <v>0</v>
      </c>
    </row>
    <row r="368" spans="1:8" ht="12.75">
      <c r="A368" s="1" t="s">
        <v>397</v>
      </c>
      <c r="B368" s="1">
        <f>SUMIF(BDD!$E:$E,$A368,BDD!J:J)</f>
        <v>0</v>
      </c>
      <c r="C368" s="1">
        <f>SUMIF(BDD!$E:$E,$A368,BDD!K:K)</f>
        <v>0</v>
      </c>
      <c r="D368" s="1">
        <f>SUMIF(BDD!$E:$E,$A368,BDD!L:L)</f>
        <v>0</v>
      </c>
      <c r="E368" s="1">
        <f>SUMIF(BDD!$E:$E,$A368,BDD!M:M)</f>
        <v>0</v>
      </c>
      <c r="F368" s="1">
        <f>SUMIF(BDD!$E:$E,$A368,BDD!N:N)</f>
        <v>0</v>
      </c>
      <c r="G368" s="1">
        <f>COUNTIF(BDD!E:E,A368)</f>
        <v>1</v>
      </c>
      <c r="H368" s="1">
        <f t="shared" si="5"/>
        <v>0</v>
      </c>
    </row>
    <row r="369" spans="1:8" ht="12.75">
      <c r="A369" s="1" t="s">
        <v>479</v>
      </c>
      <c r="B369" s="1">
        <f>SUMIF(BDD!$E:$E,$A369,BDD!J:J)</f>
        <v>0</v>
      </c>
      <c r="C369" s="1">
        <f>SUMIF(BDD!$E:$E,$A369,BDD!K:K)</f>
        <v>0</v>
      </c>
      <c r="D369" s="1">
        <f>SUMIF(BDD!$E:$E,$A369,BDD!L:L)</f>
        <v>0</v>
      </c>
      <c r="E369" s="1">
        <f>SUMIF(BDD!$E:$E,$A369,BDD!M:M)</f>
        <v>0</v>
      </c>
      <c r="F369" s="1">
        <f>SUMIF(BDD!$E:$E,$A369,BDD!N:N)</f>
        <v>0</v>
      </c>
      <c r="G369" s="1">
        <f>COUNTIF(BDD!E:E,A369)</f>
        <v>2</v>
      </c>
      <c r="H369" s="1">
        <f t="shared" si="5"/>
        <v>0</v>
      </c>
    </row>
    <row r="370" spans="1:8" ht="12.75">
      <c r="A370" s="1" t="s">
        <v>359</v>
      </c>
      <c r="B370" s="1">
        <f>SUMIF(BDD!$E:$E,$A370,BDD!J:J)</f>
        <v>0</v>
      </c>
      <c r="C370" s="1">
        <f>SUMIF(BDD!$E:$E,$A370,BDD!K:K)</f>
        <v>0</v>
      </c>
      <c r="D370" s="1">
        <f>SUMIF(BDD!$E:$E,$A370,BDD!L:L)</f>
        <v>0</v>
      </c>
      <c r="E370" s="1">
        <f>SUMIF(BDD!$E:$E,$A370,BDD!M:M)</f>
        <v>0</v>
      </c>
      <c r="F370" s="1">
        <f>SUMIF(BDD!$E:$E,$A370,BDD!N:N)</f>
        <v>0</v>
      </c>
      <c r="G370" s="1">
        <f>COUNTIF(BDD!E:E,A370)</f>
        <v>1</v>
      </c>
      <c r="H370" s="1">
        <f t="shared" si="5"/>
        <v>0</v>
      </c>
    </row>
    <row r="371" spans="1:8" ht="12.75">
      <c r="A371" s="1" t="s">
        <v>363</v>
      </c>
      <c r="B371" s="1">
        <f>SUMIF(BDD!$E:$E,$A371,BDD!J:J)</f>
        <v>0</v>
      </c>
      <c r="C371" s="1">
        <f>SUMIF(BDD!$E:$E,$A371,BDD!K:K)</f>
        <v>0</v>
      </c>
      <c r="D371" s="1">
        <f>SUMIF(BDD!$E:$E,$A371,BDD!L:L)</f>
        <v>0</v>
      </c>
      <c r="E371" s="1">
        <f>SUMIF(BDD!$E:$E,$A371,BDD!M:M)</f>
        <v>0</v>
      </c>
      <c r="F371" s="1">
        <f>SUMIF(BDD!$E:$E,$A371,BDD!N:N)</f>
        <v>0</v>
      </c>
      <c r="G371" s="1">
        <f>COUNTIF(BDD!E:E,A371)</f>
        <v>1</v>
      </c>
      <c r="H371" s="1">
        <f t="shared" si="5"/>
        <v>0</v>
      </c>
    </row>
    <row r="372" spans="1:8" ht="12.75">
      <c r="A372" s="1" t="s">
        <v>621</v>
      </c>
      <c r="B372" s="1">
        <f>SUMIF(BDD!$E:$E,$A372,BDD!J:J)</f>
        <v>0</v>
      </c>
      <c r="C372" s="1">
        <f>SUMIF(BDD!$E:$E,$A372,BDD!K:K)</f>
        <v>0</v>
      </c>
      <c r="D372" s="1">
        <f>SUMIF(BDD!$E:$E,$A372,BDD!L:L)</f>
        <v>0</v>
      </c>
      <c r="E372" s="1">
        <f>SUMIF(BDD!$E:$E,$A372,BDD!M:M)</f>
        <v>0</v>
      </c>
      <c r="F372" s="1">
        <f>SUMIF(BDD!$E:$E,$A372,BDD!N:N)</f>
        <v>0</v>
      </c>
      <c r="G372" s="1">
        <f>COUNTIF(BDD!E:E,A372)</f>
        <v>1</v>
      </c>
      <c r="H372" s="1">
        <f t="shared" si="5"/>
        <v>0</v>
      </c>
    </row>
    <row r="373" spans="1:8" ht="12.75">
      <c r="A373" s="1" t="s">
        <v>349</v>
      </c>
      <c r="B373" s="1">
        <f>SUMIF(BDD!$E:$E,$A373,BDD!J:J)</f>
        <v>0</v>
      </c>
      <c r="C373" s="1">
        <f>SUMIF(BDD!$E:$E,$A373,BDD!K:K)</f>
        <v>0</v>
      </c>
      <c r="D373" s="1">
        <f>SUMIF(BDD!$E:$E,$A373,BDD!L:L)</f>
        <v>0</v>
      </c>
      <c r="E373" s="1">
        <f>SUMIF(BDD!$E:$E,$A373,BDD!M:M)</f>
        <v>0</v>
      </c>
      <c r="F373" s="1">
        <f>SUMIF(BDD!$E:$E,$A373,BDD!N:N)</f>
        <v>0</v>
      </c>
      <c r="G373" s="1">
        <f>COUNTIF(BDD!E:E,A373)</f>
        <v>1</v>
      </c>
      <c r="H373" s="1">
        <f t="shared" si="5"/>
        <v>0</v>
      </c>
    </row>
    <row r="374" spans="1:8" ht="12.75">
      <c r="A374" s="1" t="s">
        <v>468</v>
      </c>
      <c r="B374" s="1">
        <f>SUMIF(BDD!$E:$E,$A374,BDD!J:J)</f>
        <v>0</v>
      </c>
      <c r="C374" s="1">
        <f>SUMIF(BDD!$E:$E,$A374,BDD!K:K)</f>
        <v>0</v>
      </c>
      <c r="D374" s="1">
        <f>SUMIF(BDD!$E:$E,$A374,BDD!L:L)</f>
        <v>0</v>
      </c>
      <c r="E374" s="1">
        <f>SUMIF(BDD!$E:$E,$A374,BDD!M:M)</f>
        <v>0</v>
      </c>
      <c r="F374" s="1">
        <f>SUMIF(BDD!$E:$E,$A374,BDD!N:N)</f>
        <v>0</v>
      </c>
      <c r="G374" s="1">
        <f>COUNTIF(BDD!E:E,A374)</f>
        <v>2</v>
      </c>
      <c r="H374" s="1">
        <f t="shared" si="5"/>
        <v>0</v>
      </c>
    </row>
    <row r="375" spans="1:8" ht="12.75">
      <c r="A375" s="1" t="s">
        <v>572</v>
      </c>
      <c r="B375" s="1">
        <f>SUMIF(BDD!$E:$E,$A375,BDD!J:J)</f>
        <v>0</v>
      </c>
      <c r="C375" s="1">
        <f>SUMIF(BDD!$E:$E,$A375,BDD!K:K)</f>
        <v>0</v>
      </c>
      <c r="D375" s="1">
        <f>SUMIF(BDD!$E:$E,$A375,BDD!L:L)</f>
        <v>0</v>
      </c>
      <c r="E375" s="1">
        <f>SUMIF(BDD!$E:$E,$A375,BDD!M:M)</f>
        <v>0</v>
      </c>
      <c r="F375" s="1">
        <f>SUMIF(BDD!$E:$E,$A375,BDD!N:N)</f>
        <v>0</v>
      </c>
      <c r="G375" s="1">
        <f>COUNTIF(BDD!E:E,A375)</f>
        <v>2</v>
      </c>
      <c r="H375" s="1">
        <f t="shared" si="5"/>
        <v>0</v>
      </c>
    </row>
    <row r="376" spans="1:8" ht="12.75">
      <c r="A376" s="1" t="s">
        <v>552</v>
      </c>
      <c r="B376" s="1">
        <f>SUMIF(BDD!$E:$E,$A376,BDD!J:J)</f>
        <v>0</v>
      </c>
      <c r="C376" s="1">
        <f>SUMIF(BDD!$E:$E,$A376,BDD!K:K)</f>
        <v>0</v>
      </c>
      <c r="D376" s="1">
        <f>SUMIF(BDD!$E:$E,$A376,BDD!L:L)</f>
        <v>0</v>
      </c>
      <c r="E376" s="1">
        <f>SUMIF(BDD!$E:$E,$A376,BDD!M:M)</f>
        <v>0</v>
      </c>
      <c r="F376" s="1">
        <f>SUMIF(BDD!$E:$E,$A376,BDD!N:N)</f>
        <v>0</v>
      </c>
      <c r="G376" s="1">
        <f>COUNTIF(BDD!E:E,A376)</f>
        <v>2</v>
      </c>
      <c r="H376" s="1">
        <f t="shared" si="5"/>
        <v>0</v>
      </c>
    </row>
    <row r="377" spans="1:8" ht="12.75">
      <c r="A377" s="1" t="s">
        <v>430</v>
      </c>
      <c r="B377" s="1">
        <f>SUMIF(BDD!$E:$E,$A377,BDD!J:J)</f>
        <v>0</v>
      </c>
      <c r="C377" s="1">
        <f>SUMIF(BDD!$E:$E,$A377,BDD!K:K)</f>
        <v>0</v>
      </c>
      <c r="D377" s="1">
        <f>SUMIF(BDD!$E:$E,$A377,BDD!L:L)</f>
        <v>0</v>
      </c>
      <c r="E377" s="1">
        <f>SUMIF(BDD!$E:$E,$A377,BDD!M:M)</f>
        <v>0</v>
      </c>
      <c r="F377" s="1">
        <f>SUMIF(BDD!$E:$E,$A377,BDD!N:N)</f>
        <v>0</v>
      </c>
      <c r="G377" s="1">
        <f>COUNTIF(BDD!E:E,A377)</f>
        <v>1</v>
      </c>
      <c r="H377" s="1">
        <f t="shared" si="5"/>
        <v>0</v>
      </c>
    </row>
    <row r="378" spans="1:8" ht="12.75">
      <c r="A378" s="1" t="s">
        <v>371</v>
      </c>
      <c r="B378" s="1">
        <f>SUMIF(BDD!$E:$E,$A378,BDD!J:J)</f>
        <v>0</v>
      </c>
      <c r="C378" s="1">
        <f>SUMIF(BDD!$E:$E,$A378,BDD!K:K)</f>
        <v>0</v>
      </c>
      <c r="D378" s="1">
        <f>SUMIF(BDD!$E:$E,$A378,BDD!L:L)</f>
        <v>0</v>
      </c>
      <c r="E378" s="1">
        <f>SUMIF(BDD!$E:$E,$A378,BDD!M:M)</f>
        <v>0</v>
      </c>
      <c r="F378" s="1">
        <f>SUMIF(BDD!$E:$E,$A378,BDD!N:N)</f>
        <v>0</v>
      </c>
      <c r="G378" s="1">
        <f>COUNTIF(BDD!E:E,A378)</f>
        <v>1</v>
      </c>
      <c r="H378" s="1">
        <f t="shared" si="5"/>
        <v>0</v>
      </c>
    </row>
    <row r="379" spans="1:8" ht="12.75">
      <c r="A379" s="1" t="s">
        <v>506</v>
      </c>
      <c r="B379" s="1">
        <f>SUMIF(BDD!$E:$E,$A379,BDD!J:J)</f>
        <v>0</v>
      </c>
      <c r="C379" s="1">
        <f>SUMIF(BDD!$E:$E,$A379,BDD!K:K)</f>
        <v>0</v>
      </c>
      <c r="D379" s="1">
        <f>SUMIF(BDD!$E:$E,$A379,BDD!L:L)</f>
        <v>0</v>
      </c>
      <c r="E379" s="1">
        <f>SUMIF(BDD!$E:$E,$A379,BDD!M:M)</f>
        <v>0</v>
      </c>
      <c r="F379" s="1">
        <f>SUMIF(BDD!$E:$E,$A379,BDD!N:N)</f>
        <v>0</v>
      </c>
      <c r="G379" s="1">
        <f>COUNTIF(BDD!E:E,A379)</f>
        <v>2</v>
      </c>
      <c r="H379" s="1">
        <f t="shared" si="5"/>
        <v>0</v>
      </c>
    </row>
    <row r="380" spans="1:8" ht="12.75">
      <c r="A380" s="1" t="s">
        <v>526</v>
      </c>
      <c r="B380" s="1">
        <f>SUMIF(BDD!$E:$E,$A380,BDD!J:J)</f>
        <v>0</v>
      </c>
      <c r="C380" s="1">
        <f>SUMIF(BDD!$E:$E,$A380,BDD!K:K)</f>
        <v>0</v>
      </c>
      <c r="D380" s="1">
        <f>SUMIF(BDD!$E:$E,$A380,BDD!L:L)</f>
        <v>0</v>
      </c>
      <c r="E380" s="1">
        <f>SUMIF(BDD!$E:$E,$A380,BDD!M:M)</f>
        <v>0</v>
      </c>
      <c r="F380" s="1">
        <f>SUMIF(BDD!$E:$E,$A380,BDD!N:N)</f>
        <v>0</v>
      </c>
      <c r="G380" s="1">
        <f>COUNTIF(BDD!E:E,A380)</f>
        <v>2</v>
      </c>
      <c r="H380" s="1">
        <f t="shared" si="5"/>
        <v>0</v>
      </c>
    </row>
    <row r="381" spans="1:8" ht="12.75">
      <c r="A381" s="1" t="s">
        <v>551</v>
      </c>
      <c r="B381" s="1">
        <f>SUMIF(BDD!$E:$E,$A381,BDD!J:J)</f>
        <v>0</v>
      </c>
      <c r="C381" s="1">
        <f>SUMIF(BDD!$E:$E,$A381,BDD!K:K)</f>
        <v>0</v>
      </c>
      <c r="D381" s="1">
        <f>SUMIF(BDD!$E:$E,$A381,BDD!L:L)</f>
        <v>0</v>
      </c>
      <c r="E381" s="1">
        <f>SUMIF(BDD!$E:$E,$A381,BDD!M:M)</f>
        <v>0</v>
      </c>
      <c r="F381" s="1">
        <f>SUMIF(BDD!$E:$E,$A381,BDD!N:N)</f>
        <v>0</v>
      </c>
      <c r="G381" s="1">
        <f>COUNTIF(BDD!E:E,A381)</f>
        <v>8</v>
      </c>
      <c r="H381" s="1">
        <f t="shared" si="5"/>
        <v>0</v>
      </c>
    </row>
    <row r="382" spans="1:8" ht="12.75">
      <c r="A382" s="1" t="s">
        <v>383</v>
      </c>
      <c r="B382" s="1">
        <f>SUMIF(BDD!$E:$E,$A382,BDD!J:J)</f>
        <v>0</v>
      </c>
      <c r="C382" s="1">
        <f>SUMIF(BDD!$E:$E,$A382,BDD!K:K)</f>
        <v>0</v>
      </c>
      <c r="D382" s="1">
        <f>SUMIF(BDD!$E:$E,$A382,BDD!L:L)</f>
        <v>0</v>
      </c>
      <c r="E382" s="1">
        <f>SUMIF(BDD!$E:$E,$A382,BDD!M:M)</f>
        <v>0</v>
      </c>
      <c r="F382" s="1">
        <f>SUMIF(BDD!$E:$E,$A382,BDD!N:N)</f>
        <v>0</v>
      </c>
      <c r="G382" s="1">
        <f>COUNTIF(BDD!E:E,A382)</f>
        <v>1</v>
      </c>
      <c r="H382" s="1">
        <f t="shared" si="5"/>
        <v>0</v>
      </c>
    </row>
    <row r="383" spans="1:8" ht="12.75">
      <c r="A383" s="1" t="s">
        <v>389</v>
      </c>
      <c r="B383" s="1">
        <f>SUMIF(BDD!$E:$E,$A383,BDD!J:J)</f>
        <v>0</v>
      </c>
      <c r="C383" s="1">
        <f>SUMIF(BDD!$E:$E,$A383,BDD!K:K)</f>
        <v>0</v>
      </c>
      <c r="D383" s="1">
        <f>SUMIF(BDD!$E:$E,$A383,BDD!L:L)</f>
        <v>0</v>
      </c>
      <c r="E383" s="1">
        <f>SUMIF(BDD!$E:$E,$A383,BDD!M:M)</f>
        <v>0</v>
      </c>
      <c r="F383" s="1">
        <f>SUMIF(BDD!$E:$E,$A383,BDD!N:N)</f>
        <v>0</v>
      </c>
      <c r="G383" s="1">
        <f>COUNTIF(BDD!E:E,A383)</f>
        <v>2</v>
      </c>
      <c r="H383" s="1">
        <f t="shared" si="5"/>
        <v>0</v>
      </c>
    </row>
    <row r="384" spans="1:8" ht="12.75">
      <c r="A384" s="1" t="s">
        <v>480</v>
      </c>
      <c r="B384" s="1">
        <f>SUMIF(BDD!$E:$E,$A384,BDD!J:J)</f>
        <v>0</v>
      </c>
      <c r="C384" s="1">
        <f>SUMIF(BDD!$E:$E,$A384,BDD!K:K)</f>
        <v>0</v>
      </c>
      <c r="D384" s="1">
        <f>SUMIF(BDD!$E:$E,$A384,BDD!L:L)</f>
        <v>0</v>
      </c>
      <c r="E384" s="1">
        <f>SUMIF(BDD!$E:$E,$A384,BDD!M:M)</f>
        <v>0</v>
      </c>
      <c r="F384" s="1">
        <f>SUMIF(BDD!$E:$E,$A384,BDD!N:N)</f>
        <v>0</v>
      </c>
      <c r="G384" s="1">
        <f>COUNTIF(BDD!E:E,A384)</f>
        <v>1</v>
      </c>
      <c r="H384" s="1">
        <f t="shared" si="5"/>
        <v>0</v>
      </c>
    </row>
    <row r="385" spans="1:8" ht="12.75">
      <c r="A385" s="1" t="s">
        <v>485</v>
      </c>
      <c r="B385" s="1">
        <f>SUMIF(BDD!$E:$E,$A385,BDD!J:J)</f>
        <v>0</v>
      </c>
      <c r="C385" s="1">
        <f>SUMIF(BDD!$E:$E,$A385,BDD!K:K)</f>
        <v>0</v>
      </c>
      <c r="D385" s="1">
        <f>SUMIF(BDD!$E:$E,$A385,BDD!L:L)</f>
        <v>0</v>
      </c>
      <c r="E385" s="1">
        <f>SUMIF(BDD!$E:$E,$A385,BDD!M:M)</f>
        <v>0</v>
      </c>
      <c r="F385" s="1">
        <f>SUMIF(BDD!$E:$E,$A385,BDD!N:N)</f>
        <v>0</v>
      </c>
      <c r="G385" s="1">
        <f>COUNTIF(BDD!E:E,A385)</f>
        <v>2</v>
      </c>
      <c r="H385" s="1">
        <f t="shared" si="5"/>
        <v>0</v>
      </c>
    </row>
    <row r="386" spans="1:8" ht="12.75">
      <c r="A386" s="1" t="s">
        <v>390</v>
      </c>
      <c r="B386" s="1">
        <f>SUMIF(BDD!$E:$E,$A386,BDD!J:J)</f>
        <v>0</v>
      </c>
      <c r="C386" s="1">
        <f>SUMIF(BDD!$E:$E,$A386,BDD!K:K)</f>
        <v>0</v>
      </c>
      <c r="D386" s="1">
        <f>SUMIF(BDD!$E:$E,$A386,BDD!L:L)</f>
        <v>0</v>
      </c>
      <c r="E386" s="1">
        <f>SUMIF(BDD!$E:$E,$A386,BDD!M:M)</f>
        <v>0</v>
      </c>
      <c r="F386" s="1">
        <f>SUMIF(BDD!$E:$E,$A386,BDD!N:N)</f>
        <v>0</v>
      </c>
      <c r="G386" s="1">
        <f>COUNTIF(BDD!E:E,A386)</f>
        <v>1</v>
      </c>
      <c r="H386" s="1">
        <f aca="true" t="shared" si="6" ref="H386:H449">SUM(B386:F386)</f>
        <v>0</v>
      </c>
    </row>
    <row r="387" spans="1:8" ht="12.75">
      <c r="A387" s="1" t="s">
        <v>578</v>
      </c>
      <c r="B387" s="1">
        <f>SUMIF(BDD!$E:$E,$A387,BDD!J:J)</f>
        <v>0</v>
      </c>
      <c r="C387" s="1">
        <f>SUMIF(BDD!$E:$E,$A387,BDD!K:K)</f>
        <v>0</v>
      </c>
      <c r="D387" s="1">
        <f>SUMIF(BDD!$E:$E,$A387,BDD!L:L)</f>
        <v>0</v>
      </c>
      <c r="E387" s="1">
        <f>SUMIF(BDD!$E:$E,$A387,BDD!M:M)</f>
        <v>0</v>
      </c>
      <c r="F387" s="1">
        <f>SUMIF(BDD!$E:$E,$A387,BDD!N:N)</f>
        <v>0</v>
      </c>
      <c r="G387" s="1">
        <f>COUNTIF(BDD!E:E,A387)</f>
        <v>4</v>
      </c>
      <c r="H387" s="1">
        <f t="shared" si="6"/>
        <v>0</v>
      </c>
    </row>
    <row r="388" spans="1:8" ht="12.75">
      <c r="A388" s="1" t="s">
        <v>450</v>
      </c>
      <c r="B388" s="1">
        <f>SUMIF(BDD!$E:$E,$A388,BDD!J:J)</f>
        <v>0</v>
      </c>
      <c r="C388" s="1">
        <f>SUMIF(BDD!$E:$E,$A388,BDD!K:K)</f>
        <v>0</v>
      </c>
      <c r="D388" s="1">
        <f>SUMIF(BDD!$E:$E,$A388,BDD!L:L)</f>
        <v>0</v>
      </c>
      <c r="E388" s="1">
        <f>SUMIF(BDD!$E:$E,$A388,BDD!M:M)</f>
        <v>0</v>
      </c>
      <c r="F388" s="1">
        <f>SUMIF(BDD!$E:$E,$A388,BDD!N:N)</f>
        <v>0</v>
      </c>
      <c r="G388" s="1">
        <f>COUNTIF(BDD!E:E,A388)</f>
        <v>1</v>
      </c>
      <c r="H388" s="1">
        <f t="shared" si="6"/>
        <v>0</v>
      </c>
    </row>
    <row r="389" spans="1:8" ht="12.75">
      <c r="A389" s="1" t="s">
        <v>361</v>
      </c>
      <c r="B389" s="1">
        <f>SUMIF(BDD!$E:$E,$A389,BDD!J:J)</f>
        <v>0</v>
      </c>
      <c r="C389" s="1">
        <f>SUMIF(BDD!$E:$E,$A389,BDD!K:K)</f>
        <v>0</v>
      </c>
      <c r="D389" s="1">
        <f>SUMIF(BDD!$E:$E,$A389,BDD!L:L)</f>
        <v>0</v>
      </c>
      <c r="E389" s="1">
        <f>SUMIF(BDD!$E:$E,$A389,BDD!M:M)</f>
        <v>0</v>
      </c>
      <c r="F389" s="1">
        <f>SUMIF(BDD!$E:$E,$A389,BDD!N:N)</f>
        <v>0</v>
      </c>
      <c r="G389" s="1">
        <f>COUNTIF(BDD!E:E,A389)</f>
        <v>1</v>
      </c>
      <c r="H389" s="1">
        <f t="shared" si="6"/>
        <v>0</v>
      </c>
    </row>
    <row r="390" spans="1:8" ht="12.75">
      <c r="A390" s="1" t="s">
        <v>441</v>
      </c>
      <c r="B390" s="1">
        <f>SUMIF(BDD!$E:$E,$A390,BDD!J:J)</f>
        <v>0</v>
      </c>
      <c r="C390" s="1">
        <f>SUMIF(BDD!$E:$E,$A390,BDD!K:K)</f>
        <v>0</v>
      </c>
      <c r="D390" s="1">
        <f>SUMIF(BDD!$E:$E,$A390,BDD!L:L)</f>
        <v>0</v>
      </c>
      <c r="E390" s="1">
        <f>SUMIF(BDD!$E:$E,$A390,BDD!M:M)</f>
        <v>0</v>
      </c>
      <c r="F390" s="1">
        <f>SUMIF(BDD!$E:$E,$A390,BDD!N:N)</f>
        <v>0</v>
      </c>
      <c r="G390" s="1">
        <f>COUNTIF(BDD!E:E,A390)</f>
        <v>1</v>
      </c>
      <c r="H390" s="1">
        <f t="shared" si="6"/>
        <v>0</v>
      </c>
    </row>
    <row r="391" spans="1:8" ht="12.75">
      <c r="A391" s="1" t="s">
        <v>356</v>
      </c>
      <c r="B391" s="1">
        <f>SUMIF(BDD!$E:$E,$A391,BDD!J:J)</f>
        <v>0</v>
      </c>
      <c r="C391" s="1">
        <f>SUMIF(BDD!$E:$E,$A391,BDD!K:K)</f>
        <v>0</v>
      </c>
      <c r="D391" s="1">
        <f>SUMIF(BDD!$E:$E,$A391,BDD!L:L)</f>
        <v>0</v>
      </c>
      <c r="E391" s="1">
        <f>SUMIF(BDD!$E:$E,$A391,BDD!M:M)</f>
        <v>0</v>
      </c>
      <c r="F391" s="1">
        <f>SUMIF(BDD!$E:$E,$A391,BDD!N:N)</f>
        <v>0</v>
      </c>
      <c r="G391" s="1">
        <f>COUNTIF(BDD!E:E,A391)</f>
        <v>1</v>
      </c>
      <c r="H391" s="1">
        <f t="shared" si="6"/>
        <v>0</v>
      </c>
    </row>
    <row r="392" spans="1:8" ht="12.75">
      <c r="A392" s="1" t="s">
        <v>443</v>
      </c>
      <c r="B392" s="1">
        <f>SUMIF(BDD!$E:$E,$A392,BDD!J:J)</f>
        <v>0</v>
      </c>
      <c r="C392" s="1">
        <f>SUMIF(BDD!$E:$E,$A392,BDD!K:K)</f>
        <v>0</v>
      </c>
      <c r="D392" s="1">
        <f>SUMIF(BDD!$E:$E,$A392,BDD!L:L)</f>
        <v>0</v>
      </c>
      <c r="E392" s="1">
        <f>SUMIF(BDD!$E:$E,$A392,BDD!M:M)</f>
        <v>0</v>
      </c>
      <c r="F392" s="1">
        <f>SUMIF(BDD!$E:$E,$A392,BDD!N:N)</f>
        <v>0</v>
      </c>
      <c r="G392" s="1">
        <f>COUNTIF(BDD!E:E,A392)</f>
        <v>1</v>
      </c>
      <c r="H392" s="1">
        <f t="shared" si="6"/>
        <v>0</v>
      </c>
    </row>
    <row r="393" spans="1:8" ht="12.75">
      <c r="A393" s="1" t="s">
        <v>592</v>
      </c>
      <c r="B393" s="1">
        <f>SUMIF(BDD!$E:$E,$A393,BDD!J:J)</f>
        <v>0</v>
      </c>
      <c r="C393" s="1">
        <f>SUMIF(BDD!$E:$E,$A393,BDD!K:K)</f>
        <v>0</v>
      </c>
      <c r="D393" s="1">
        <f>SUMIF(BDD!$E:$E,$A393,BDD!L:L)</f>
        <v>0</v>
      </c>
      <c r="E393" s="1">
        <f>SUMIF(BDD!$E:$E,$A393,BDD!M:M)</f>
        <v>0</v>
      </c>
      <c r="F393" s="1">
        <f>SUMIF(BDD!$E:$E,$A393,BDD!N:N)</f>
        <v>0</v>
      </c>
      <c r="G393" s="1">
        <f>COUNTIF(BDD!E:E,A393)</f>
        <v>4</v>
      </c>
      <c r="H393" s="1">
        <f t="shared" si="6"/>
        <v>0</v>
      </c>
    </row>
    <row r="394" spans="1:8" ht="12.75">
      <c r="A394" s="1" t="s">
        <v>545</v>
      </c>
      <c r="B394" s="1">
        <f>SUMIF(BDD!$E:$E,$A394,BDD!J:J)</f>
        <v>0</v>
      </c>
      <c r="C394" s="1">
        <f>SUMIF(BDD!$E:$E,$A394,BDD!K:K)</f>
        <v>0</v>
      </c>
      <c r="D394" s="1">
        <f>SUMIF(BDD!$E:$E,$A394,BDD!L:L)</f>
        <v>0</v>
      </c>
      <c r="E394" s="1">
        <f>SUMIF(BDD!$E:$E,$A394,BDD!M:M)</f>
        <v>0</v>
      </c>
      <c r="F394" s="1">
        <f>SUMIF(BDD!$E:$E,$A394,BDD!N:N)</f>
        <v>0</v>
      </c>
      <c r="G394" s="1">
        <f>COUNTIF(BDD!E:E,A394)</f>
        <v>1</v>
      </c>
      <c r="H394" s="1">
        <f t="shared" si="6"/>
        <v>0</v>
      </c>
    </row>
    <row r="395" spans="1:8" ht="12.75">
      <c r="A395" s="1" t="s">
        <v>619</v>
      </c>
      <c r="B395" s="1">
        <f>SUMIF(BDD!$E:$E,$A395,BDD!J:J)</f>
        <v>0</v>
      </c>
      <c r="C395" s="1">
        <f>SUMIF(BDD!$E:$E,$A395,BDD!K:K)</f>
        <v>0</v>
      </c>
      <c r="D395" s="1">
        <f>SUMIF(BDD!$E:$E,$A395,BDD!L:L)</f>
        <v>0</v>
      </c>
      <c r="E395" s="1">
        <f>SUMIF(BDD!$E:$E,$A395,BDD!M:M)</f>
        <v>0</v>
      </c>
      <c r="F395" s="1">
        <f>SUMIF(BDD!$E:$E,$A395,BDD!N:N)</f>
        <v>0</v>
      </c>
      <c r="G395" s="1">
        <f>COUNTIF(BDD!E:E,A395)</f>
        <v>1</v>
      </c>
      <c r="H395" s="1">
        <f t="shared" si="6"/>
        <v>0</v>
      </c>
    </row>
    <row r="396" spans="1:8" ht="12.75">
      <c r="A396" s="1" t="s">
        <v>515</v>
      </c>
      <c r="B396" s="1">
        <f>SUMIF(BDD!$E:$E,$A396,BDD!J:J)</f>
        <v>0</v>
      </c>
      <c r="C396" s="1">
        <f>SUMIF(BDD!$E:$E,$A396,BDD!K:K)</f>
        <v>0</v>
      </c>
      <c r="D396" s="1">
        <f>SUMIF(BDD!$E:$E,$A396,BDD!L:L)</f>
        <v>0</v>
      </c>
      <c r="E396" s="1">
        <f>SUMIF(BDD!$E:$E,$A396,BDD!M:M)</f>
        <v>0</v>
      </c>
      <c r="F396" s="1">
        <f>SUMIF(BDD!$E:$E,$A396,BDD!N:N)</f>
        <v>0</v>
      </c>
      <c r="G396" s="1">
        <f>COUNTIF(BDD!E:E,A396)</f>
        <v>1</v>
      </c>
      <c r="H396" s="1">
        <f t="shared" si="6"/>
        <v>0</v>
      </c>
    </row>
    <row r="397" spans="1:8" ht="12.75">
      <c r="A397" s="1" t="s">
        <v>628</v>
      </c>
      <c r="B397" s="1">
        <f>SUMIF(BDD!$E:$E,$A397,BDD!J:J)</f>
        <v>0</v>
      </c>
      <c r="C397" s="1">
        <f>SUMIF(BDD!$E:$E,$A397,BDD!K:K)</f>
        <v>0</v>
      </c>
      <c r="D397" s="1">
        <f>SUMIF(BDD!$E:$E,$A397,BDD!L:L)</f>
        <v>0</v>
      </c>
      <c r="E397" s="1">
        <f>SUMIF(BDD!$E:$E,$A397,BDD!M:M)</f>
        <v>0</v>
      </c>
      <c r="F397" s="1">
        <f>SUMIF(BDD!$E:$E,$A397,BDD!N:N)</f>
        <v>0</v>
      </c>
      <c r="G397" s="1">
        <f>COUNTIF(BDD!E:E,A397)</f>
        <v>1</v>
      </c>
      <c r="H397" s="1">
        <f t="shared" si="6"/>
        <v>0</v>
      </c>
    </row>
    <row r="398" spans="1:8" ht="12.75">
      <c r="A398" s="1" t="s">
        <v>375</v>
      </c>
      <c r="B398" s="1">
        <f>SUMIF(BDD!$E:$E,$A398,BDD!J:J)</f>
        <v>0</v>
      </c>
      <c r="C398" s="1">
        <f>SUMIF(BDD!$E:$E,$A398,BDD!K:K)</f>
        <v>0</v>
      </c>
      <c r="D398" s="1">
        <f>SUMIF(BDD!$E:$E,$A398,BDD!L:L)</f>
        <v>0</v>
      </c>
      <c r="E398" s="1">
        <f>SUMIF(BDD!$E:$E,$A398,BDD!M:M)</f>
        <v>0</v>
      </c>
      <c r="F398" s="1">
        <f>SUMIF(BDD!$E:$E,$A398,BDD!N:N)</f>
        <v>0</v>
      </c>
      <c r="G398" s="1">
        <f>COUNTIF(BDD!E:E,A398)</f>
        <v>1</v>
      </c>
      <c r="H398" s="1">
        <f t="shared" si="6"/>
        <v>0</v>
      </c>
    </row>
    <row r="399" spans="1:8" ht="12.75">
      <c r="A399" s="1" t="s">
        <v>360</v>
      </c>
      <c r="B399" s="1">
        <f>SUMIF(BDD!$E:$E,$A399,BDD!J:J)</f>
        <v>0</v>
      </c>
      <c r="C399" s="1">
        <f>SUMIF(BDD!$E:$E,$A399,BDD!K:K)</f>
        <v>0</v>
      </c>
      <c r="D399" s="1">
        <f>SUMIF(BDD!$E:$E,$A399,BDD!L:L)</f>
        <v>0</v>
      </c>
      <c r="E399" s="1">
        <f>SUMIF(BDD!$E:$E,$A399,BDD!M:M)</f>
        <v>0</v>
      </c>
      <c r="F399" s="1">
        <f>SUMIF(BDD!$E:$E,$A399,BDD!N:N)</f>
        <v>0</v>
      </c>
      <c r="G399" s="1">
        <f>COUNTIF(BDD!E:E,A399)</f>
        <v>1</v>
      </c>
      <c r="H399" s="1">
        <f t="shared" si="6"/>
        <v>0</v>
      </c>
    </row>
    <row r="400" spans="1:8" ht="12.75">
      <c r="A400" s="1" t="s">
        <v>627</v>
      </c>
      <c r="B400" s="1">
        <f>SUMIF(BDD!$E:$E,$A400,BDD!J:J)</f>
        <v>0</v>
      </c>
      <c r="C400" s="1">
        <f>SUMIF(BDD!$E:$E,$A400,BDD!K:K)</f>
        <v>0</v>
      </c>
      <c r="D400" s="1">
        <f>SUMIF(BDD!$E:$E,$A400,BDD!L:L)</f>
        <v>0</v>
      </c>
      <c r="E400" s="1">
        <f>SUMIF(BDD!$E:$E,$A400,BDD!M:M)</f>
        <v>0</v>
      </c>
      <c r="F400" s="1">
        <f>SUMIF(BDD!$E:$E,$A400,BDD!N:N)</f>
        <v>0</v>
      </c>
      <c r="G400" s="1">
        <f>COUNTIF(BDD!E:E,A400)</f>
        <v>1</v>
      </c>
      <c r="H400" s="1">
        <f t="shared" si="6"/>
        <v>0</v>
      </c>
    </row>
    <row r="401" spans="1:8" ht="12.75">
      <c r="A401" s="1" t="s">
        <v>503</v>
      </c>
      <c r="B401" s="1">
        <f>SUMIF(BDD!$E:$E,$A401,BDD!J:J)</f>
        <v>0</v>
      </c>
      <c r="C401" s="1">
        <f>SUMIF(BDD!$E:$E,$A401,BDD!K:K)</f>
        <v>0</v>
      </c>
      <c r="D401" s="1">
        <f>SUMIF(BDD!$E:$E,$A401,BDD!L:L)</f>
        <v>0</v>
      </c>
      <c r="E401" s="1">
        <f>SUMIF(BDD!$E:$E,$A401,BDD!M:M)</f>
        <v>0</v>
      </c>
      <c r="F401" s="1">
        <f>SUMIF(BDD!$E:$E,$A401,BDD!N:N)</f>
        <v>0</v>
      </c>
      <c r="G401" s="1">
        <f>COUNTIF(BDD!E:E,A401)</f>
        <v>1</v>
      </c>
      <c r="H401" s="1">
        <f t="shared" si="6"/>
        <v>0</v>
      </c>
    </row>
    <row r="402" spans="1:8" ht="12.75">
      <c r="A402" s="1" t="s">
        <v>439</v>
      </c>
      <c r="B402" s="1">
        <f>SUMIF(BDD!$E:$E,$A402,BDD!J:J)</f>
        <v>0</v>
      </c>
      <c r="C402" s="1">
        <f>SUMIF(BDD!$E:$E,$A402,BDD!K:K)</f>
        <v>0</v>
      </c>
      <c r="D402" s="1">
        <f>SUMIF(BDD!$E:$E,$A402,BDD!L:L)</f>
        <v>0</v>
      </c>
      <c r="E402" s="1">
        <f>SUMIF(BDD!$E:$E,$A402,BDD!M:M)</f>
        <v>0</v>
      </c>
      <c r="F402" s="1">
        <f>SUMIF(BDD!$E:$E,$A402,BDD!N:N)</f>
        <v>0</v>
      </c>
      <c r="G402" s="1">
        <f>COUNTIF(BDD!E:E,A402)</f>
        <v>1</v>
      </c>
      <c r="H402" s="1">
        <f t="shared" si="6"/>
        <v>0</v>
      </c>
    </row>
    <row r="403" spans="1:8" ht="12.75">
      <c r="A403" s="1" t="s">
        <v>455</v>
      </c>
      <c r="B403" s="1">
        <f>SUMIF(BDD!$E:$E,$A403,BDD!J:J)</f>
        <v>0</v>
      </c>
      <c r="C403" s="1">
        <f>SUMIF(BDD!$E:$E,$A403,BDD!K:K)</f>
        <v>0</v>
      </c>
      <c r="D403" s="1">
        <f>SUMIF(BDD!$E:$E,$A403,BDD!L:L)</f>
        <v>0</v>
      </c>
      <c r="E403" s="1">
        <f>SUMIF(BDD!$E:$E,$A403,BDD!M:M)</f>
        <v>0</v>
      </c>
      <c r="F403" s="1">
        <f>SUMIF(BDD!$E:$E,$A403,BDD!N:N)</f>
        <v>0</v>
      </c>
      <c r="G403" s="1">
        <f>COUNTIF(BDD!E:E,A403)</f>
        <v>2</v>
      </c>
      <c r="H403" s="1">
        <f t="shared" si="6"/>
        <v>0</v>
      </c>
    </row>
    <row r="404" spans="1:8" ht="12.75">
      <c r="A404" s="1" t="s">
        <v>385</v>
      </c>
      <c r="B404" s="1">
        <f>SUMIF(BDD!$E:$E,$A404,BDD!J:J)</f>
        <v>0</v>
      </c>
      <c r="C404" s="1">
        <f>SUMIF(BDD!$E:$E,$A404,BDD!K:K)</f>
        <v>0</v>
      </c>
      <c r="D404" s="1">
        <f>SUMIF(BDD!$E:$E,$A404,BDD!L:L)</f>
        <v>0</v>
      </c>
      <c r="E404" s="1">
        <f>SUMIF(BDD!$E:$E,$A404,BDD!M:M)</f>
        <v>0</v>
      </c>
      <c r="F404" s="1">
        <f>SUMIF(BDD!$E:$E,$A404,BDD!N:N)</f>
        <v>0</v>
      </c>
      <c r="G404" s="1">
        <f>COUNTIF(BDD!E:E,A404)</f>
        <v>1</v>
      </c>
      <c r="H404" s="1">
        <f t="shared" si="6"/>
        <v>0</v>
      </c>
    </row>
    <row r="405" spans="1:8" ht="12.75">
      <c r="A405" s="1" t="s">
        <v>415</v>
      </c>
      <c r="B405" s="1">
        <f>SUMIF(BDD!$E:$E,$A405,BDD!J:J)</f>
        <v>0</v>
      </c>
      <c r="C405" s="1">
        <f>SUMIF(BDD!$E:$E,$A405,BDD!K:K)</f>
        <v>0</v>
      </c>
      <c r="D405" s="1">
        <f>SUMIF(BDD!$E:$E,$A405,BDD!L:L)</f>
        <v>0</v>
      </c>
      <c r="E405" s="1">
        <f>SUMIF(BDD!$E:$E,$A405,BDD!M:M)</f>
        <v>0</v>
      </c>
      <c r="F405" s="1">
        <f>SUMIF(BDD!$E:$E,$A405,BDD!N:N)</f>
        <v>0</v>
      </c>
      <c r="G405" s="1">
        <f>COUNTIF(BDD!E:E,A405)</f>
        <v>1</v>
      </c>
      <c r="H405" s="1">
        <f t="shared" si="6"/>
        <v>0</v>
      </c>
    </row>
    <row r="406" spans="1:8" ht="12.75">
      <c r="A406" s="1" t="s">
        <v>585</v>
      </c>
      <c r="B406" s="1">
        <f>SUMIF(BDD!$E:$E,$A406,BDD!J:J)</f>
        <v>0</v>
      </c>
      <c r="C406" s="1">
        <f>SUMIF(BDD!$E:$E,$A406,BDD!K:K)</f>
        <v>0</v>
      </c>
      <c r="D406" s="1">
        <f>SUMIF(BDD!$E:$E,$A406,BDD!L:L)</f>
        <v>0</v>
      </c>
      <c r="E406" s="1">
        <f>SUMIF(BDD!$E:$E,$A406,BDD!M:M)</f>
        <v>0</v>
      </c>
      <c r="F406" s="1">
        <f>SUMIF(BDD!$E:$E,$A406,BDD!N:N)</f>
        <v>0</v>
      </c>
      <c r="G406" s="1">
        <f>COUNTIF(BDD!E:E,A406)</f>
        <v>1</v>
      </c>
      <c r="H406" s="1">
        <f t="shared" si="6"/>
        <v>0</v>
      </c>
    </row>
    <row r="407" spans="1:8" ht="12.75">
      <c r="A407" s="1" t="s">
        <v>494</v>
      </c>
      <c r="B407" s="1">
        <f>SUMIF(BDD!$E:$E,$A407,BDD!J:J)</f>
        <v>0</v>
      </c>
      <c r="C407" s="1">
        <f>SUMIF(BDD!$E:$E,$A407,BDD!K:K)</f>
        <v>0</v>
      </c>
      <c r="D407" s="1">
        <f>SUMIF(BDD!$E:$E,$A407,BDD!L:L)</f>
        <v>0</v>
      </c>
      <c r="E407" s="1">
        <f>SUMIF(BDD!$E:$E,$A407,BDD!M:M)</f>
        <v>0</v>
      </c>
      <c r="F407" s="1">
        <f>SUMIF(BDD!$E:$E,$A407,BDD!N:N)</f>
        <v>0</v>
      </c>
      <c r="G407" s="1">
        <f>COUNTIF(BDD!E:E,A407)</f>
        <v>2</v>
      </c>
      <c r="H407" s="1">
        <f t="shared" si="6"/>
        <v>0</v>
      </c>
    </row>
    <row r="408" spans="1:8" ht="12.75">
      <c r="A408" s="1" t="s">
        <v>380</v>
      </c>
      <c r="B408" s="1">
        <f>SUMIF(BDD!$E:$E,$A408,BDD!J:J)</f>
        <v>0</v>
      </c>
      <c r="C408" s="1">
        <f>SUMIF(BDD!$E:$E,$A408,BDD!K:K)</f>
        <v>0</v>
      </c>
      <c r="D408" s="1">
        <f>SUMIF(BDD!$E:$E,$A408,BDD!L:L)</f>
        <v>0</v>
      </c>
      <c r="E408" s="1">
        <f>SUMIF(BDD!$E:$E,$A408,BDD!M:M)</f>
        <v>0</v>
      </c>
      <c r="F408" s="1">
        <f>SUMIF(BDD!$E:$E,$A408,BDD!N:N)</f>
        <v>0</v>
      </c>
      <c r="G408" s="1">
        <f>COUNTIF(BDD!E:E,A408)</f>
        <v>1</v>
      </c>
      <c r="H408" s="1">
        <f t="shared" si="6"/>
        <v>0</v>
      </c>
    </row>
    <row r="409" spans="1:8" ht="12.75">
      <c r="A409" s="1" t="s">
        <v>483</v>
      </c>
      <c r="B409" s="1">
        <f>SUMIF(BDD!$E:$E,$A409,BDD!J:J)</f>
        <v>0</v>
      </c>
      <c r="C409" s="1">
        <f>SUMIF(BDD!$E:$E,$A409,BDD!K:K)</f>
        <v>0</v>
      </c>
      <c r="D409" s="1">
        <f>SUMIF(BDD!$E:$E,$A409,BDD!L:L)</f>
        <v>0</v>
      </c>
      <c r="E409" s="1">
        <f>SUMIF(BDD!$E:$E,$A409,BDD!M:M)</f>
        <v>0</v>
      </c>
      <c r="F409" s="1">
        <f>SUMIF(BDD!$E:$E,$A409,BDD!N:N)</f>
        <v>0</v>
      </c>
      <c r="G409" s="1">
        <f>COUNTIF(BDD!E:E,A409)</f>
        <v>1</v>
      </c>
      <c r="H409" s="1">
        <f t="shared" si="6"/>
        <v>0</v>
      </c>
    </row>
    <row r="410" spans="1:8" ht="12.75">
      <c r="A410" s="1" t="s">
        <v>437</v>
      </c>
      <c r="B410" s="1">
        <f>SUMIF(BDD!$E:$E,$A410,BDD!J:J)</f>
        <v>0</v>
      </c>
      <c r="C410" s="1">
        <f>SUMIF(BDD!$E:$E,$A410,BDD!K:K)</f>
        <v>0</v>
      </c>
      <c r="D410" s="1">
        <f>SUMIF(BDD!$E:$E,$A410,BDD!L:L)</f>
        <v>0</v>
      </c>
      <c r="E410" s="1">
        <f>SUMIF(BDD!$E:$E,$A410,BDD!M:M)</f>
        <v>0</v>
      </c>
      <c r="F410" s="1">
        <f>SUMIF(BDD!$E:$E,$A410,BDD!N:N)</f>
        <v>0</v>
      </c>
      <c r="G410" s="1">
        <f>COUNTIF(BDD!E:E,A410)</f>
        <v>1</v>
      </c>
      <c r="H410" s="1">
        <f t="shared" si="6"/>
        <v>0</v>
      </c>
    </row>
    <row r="411" spans="1:8" ht="12.75">
      <c r="A411" s="1" t="s">
        <v>463</v>
      </c>
      <c r="B411" s="1">
        <f>SUMIF(BDD!$E:$E,$A411,BDD!J:J)</f>
        <v>0</v>
      </c>
      <c r="C411" s="1">
        <f>SUMIF(BDD!$E:$E,$A411,BDD!K:K)</f>
        <v>0</v>
      </c>
      <c r="D411" s="1">
        <f>SUMIF(BDD!$E:$E,$A411,BDD!L:L)</f>
        <v>0</v>
      </c>
      <c r="E411" s="1">
        <f>SUMIF(BDD!$E:$E,$A411,BDD!M:M)</f>
        <v>0</v>
      </c>
      <c r="F411" s="1">
        <f>SUMIF(BDD!$E:$E,$A411,BDD!N:N)</f>
        <v>0</v>
      </c>
      <c r="G411" s="1">
        <f>COUNTIF(BDD!E:E,A411)</f>
        <v>1</v>
      </c>
      <c r="H411" s="1">
        <f t="shared" si="6"/>
        <v>0</v>
      </c>
    </row>
    <row r="412" spans="1:8" ht="12.75">
      <c r="A412" s="1" t="s">
        <v>434</v>
      </c>
      <c r="B412" s="1">
        <f>SUMIF(BDD!$E:$E,$A412,BDD!J:J)</f>
        <v>0</v>
      </c>
      <c r="C412" s="1">
        <f>SUMIF(BDD!$E:$E,$A412,BDD!K:K)</f>
        <v>0</v>
      </c>
      <c r="D412" s="1">
        <f>SUMIF(BDD!$E:$E,$A412,BDD!L:L)</f>
        <v>0</v>
      </c>
      <c r="E412" s="1">
        <f>SUMIF(BDD!$E:$E,$A412,BDD!M:M)</f>
        <v>0</v>
      </c>
      <c r="F412" s="1">
        <f>SUMIF(BDD!$E:$E,$A412,BDD!N:N)</f>
        <v>0</v>
      </c>
      <c r="G412" s="1">
        <f>COUNTIF(BDD!E:E,A412)</f>
        <v>1</v>
      </c>
      <c r="H412" s="1">
        <f t="shared" si="6"/>
        <v>0</v>
      </c>
    </row>
    <row r="413" spans="1:8" ht="12.75">
      <c r="A413" s="1" t="s">
        <v>387</v>
      </c>
      <c r="B413" s="1">
        <f>SUMIF(BDD!$E:$E,$A413,BDD!J:J)</f>
        <v>0</v>
      </c>
      <c r="C413" s="1">
        <f>SUMIF(BDD!$E:$E,$A413,BDD!K:K)</f>
        <v>0</v>
      </c>
      <c r="D413" s="1">
        <f>SUMIF(BDD!$E:$E,$A413,BDD!L:L)</f>
        <v>0</v>
      </c>
      <c r="E413" s="1">
        <f>SUMIF(BDD!$E:$E,$A413,BDD!M:M)</f>
        <v>0</v>
      </c>
      <c r="F413" s="1">
        <f>SUMIF(BDD!$E:$E,$A413,BDD!N:N)</f>
        <v>0</v>
      </c>
      <c r="G413" s="1">
        <f>COUNTIF(BDD!E:E,A413)</f>
        <v>1</v>
      </c>
      <c r="H413" s="1">
        <f t="shared" si="6"/>
        <v>0</v>
      </c>
    </row>
    <row r="414" spans="1:8" ht="12.75">
      <c r="A414" s="1" t="s">
        <v>492</v>
      </c>
      <c r="B414" s="1">
        <f>SUMIF(BDD!$E:$E,$A414,BDD!J:J)</f>
        <v>0</v>
      </c>
      <c r="C414" s="1">
        <f>SUMIF(BDD!$E:$E,$A414,BDD!K:K)</f>
        <v>0</v>
      </c>
      <c r="D414" s="1">
        <f>SUMIF(BDD!$E:$E,$A414,BDD!L:L)</f>
        <v>0</v>
      </c>
      <c r="E414" s="1">
        <f>SUMIF(BDD!$E:$E,$A414,BDD!M:M)</f>
        <v>0</v>
      </c>
      <c r="F414" s="1">
        <f>SUMIF(BDD!$E:$E,$A414,BDD!N:N)</f>
        <v>0</v>
      </c>
      <c r="G414" s="1">
        <f>COUNTIF(BDD!E:E,A414)</f>
        <v>1</v>
      </c>
      <c r="H414" s="1">
        <f t="shared" si="6"/>
        <v>0</v>
      </c>
    </row>
    <row r="415" spans="1:8" ht="12.75">
      <c r="A415" s="1" t="s">
        <v>386</v>
      </c>
      <c r="B415" s="1">
        <f>SUMIF(BDD!$E:$E,$A415,BDD!J:J)</f>
        <v>0</v>
      </c>
      <c r="C415" s="1">
        <f>SUMIF(BDD!$E:$E,$A415,BDD!K:K)</f>
        <v>0</v>
      </c>
      <c r="D415" s="1">
        <f>SUMIF(BDD!$E:$E,$A415,BDD!L:L)</f>
        <v>0</v>
      </c>
      <c r="E415" s="1">
        <f>SUMIF(BDD!$E:$E,$A415,BDD!M:M)</f>
        <v>0</v>
      </c>
      <c r="F415" s="1">
        <f>SUMIF(BDD!$E:$E,$A415,BDD!N:N)</f>
        <v>0</v>
      </c>
      <c r="G415" s="1">
        <f>COUNTIF(BDD!E:E,A415)</f>
        <v>1</v>
      </c>
      <c r="H415" s="1">
        <f t="shared" si="6"/>
        <v>0</v>
      </c>
    </row>
    <row r="416" spans="1:8" ht="12.75">
      <c r="A416" s="1" t="s">
        <v>481</v>
      </c>
      <c r="B416" s="1">
        <f>SUMIF(BDD!$E:$E,$A416,BDD!J:J)</f>
        <v>0</v>
      </c>
      <c r="C416" s="1">
        <f>SUMIF(BDD!$E:$E,$A416,BDD!K:K)</f>
        <v>0</v>
      </c>
      <c r="D416" s="1">
        <f>SUMIF(BDD!$E:$E,$A416,BDD!L:L)</f>
        <v>0</v>
      </c>
      <c r="E416" s="1">
        <f>SUMIF(BDD!$E:$E,$A416,BDD!M:M)</f>
        <v>0</v>
      </c>
      <c r="F416" s="1">
        <f>SUMIF(BDD!$E:$E,$A416,BDD!N:N)</f>
        <v>0</v>
      </c>
      <c r="G416" s="1">
        <f>COUNTIF(BDD!E:E,A416)</f>
        <v>3</v>
      </c>
      <c r="H416" s="1">
        <f t="shared" si="6"/>
        <v>0</v>
      </c>
    </row>
    <row r="417" spans="1:8" ht="12.75">
      <c r="A417" s="1" t="s">
        <v>472</v>
      </c>
      <c r="B417" s="1">
        <f>SUMIF(BDD!$E:$E,$A417,BDD!J:J)</f>
        <v>0</v>
      </c>
      <c r="C417" s="1">
        <f>SUMIF(BDD!$E:$E,$A417,BDD!K:K)</f>
        <v>0</v>
      </c>
      <c r="D417" s="1">
        <f>SUMIF(BDD!$E:$E,$A417,BDD!L:L)</f>
        <v>0</v>
      </c>
      <c r="E417" s="1">
        <f>SUMIF(BDD!$E:$E,$A417,BDD!M:M)</f>
        <v>0</v>
      </c>
      <c r="F417" s="1">
        <f>SUMIF(BDD!$E:$E,$A417,BDD!N:N)</f>
        <v>0</v>
      </c>
      <c r="G417" s="1">
        <f>COUNTIF(BDD!E:E,A417)</f>
        <v>1</v>
      </c>
      <c r="H417" s="1">
        <f t="shared" si="6"/>
        <v>0</v>
      </c>
    </row>
    <row r="418" spans="1:8" ht="12.75">
      <c r="A418" s="1" t="s">
        <v>452</v>
      </c>
      <c r="B418" s="1">
        <f>SUMIF(BDD!$E:$E,$A418,BDD!J:J)</f>
        <v>0</v>
      </c>
      <c r="C418" s="1">
        <f>SUMIF(BDD!$E:$E,$A418,BDD!K:K)</f>
        <v>0</v>
      </c>
      <c r="D418" s="1">
        <f>SUMIF(BDD!$E:$E,$A418,BDD!L:L)</f>
        <v>0</v>
      </c>
      <c r="E418" s="1">
        <f>SUMIF(BDD!$E:$E,$A418,BDD!M:M)</f>
        <v>0</v>
      </c>
      <c r="F418" s="1">
        <f>SUMIF(BDD!$E:$E,$A418,BDD!N:N)</f>
        <v>0</v>
      </c>
      <c r="G418" s="1">
        <f>COUNTIF(BDD!E:E,A418)</f>
        <v>1</v>
      </c>
      <c r="H418" s="1">
        <f t="shared" si="6"/>
        <v>0</v>
      </c>
    </row>
    <row r="419" spans="1:8" ht="12.75">
      <c r="A419" s="1" t="s">
        <v>376</v>
      </c>
      <c r="B419" s="1">
        <f>SUMIF(BDD!$E:$E,$A419,BDD!J:J)</f>
        <v>0</v>
      </c>
      <c r="C419" s="1">
        <f>SUMIF(BDD!$E:$E,$A419,BDD!K:K)</f>
        <v>0</v>
      </c>
      <c r="D419" s="1">
        <f>SUMIF(BDD!$E:$E,$A419,BDD!L:L)</f>
        <v>0</v>
      </c>
      <c r="E419" s="1">
        <f>SUMIF(BDD!$E:$E,$A419,BDD!M:M)</f>
        <v>0</v>
      </c>
      <c r="F419" s="1">
        <f>SUMIF(BDD!$E:$E,$A419,BDD!N:N)</f>
        <v>0</v>
      </c>
      <c r="G419" s="1">
        <f>COUNTIF(BDD!E:E,A419)</f>
        <v>1</v>
      </c>
      <c r="H419" s="1">
        <f t="shared" si="6"/>
        <v>0</v>
      </c>
    </row>
    <row r="420" spans="1:8" ht="12.75">
      <c r="A420" s="1" t="s">
        <v>477</v>
      </c>
      <c r="B420" s="1">
        <f>SUMIF(BDD!$E:$E,$A420,BDD!J:J)</f>
        <v>0</v>
      </c>
      <c r="C420" s="1">
        <f>SUMIF(BDD!$E:$E,$A420,BDD!K:K)</f>
        <v>0</v>
      </c>
      <c r="D420" s="1">
        <f>SUMIF(BDD!$E:$E,$A420,BDD!L:L)</f>
        <v>0</v>
      </c>
      <c r="E420" s="1">
        <f>SUMIF(BDD!$E:$E,$A420,BDD!M:M)</f>
        <v>0</v>
      </c>
      <c r="F420" s="1">
        <f>SUMIF(BDD!$E:$E,$A420,BDD!N:N)</f>
        <v>0</v>
      </c>
      <c r="G420" s="1">
        <f>COUNTIF(BDD!E:E,A420)</f>
        <v>2</v>
      </c>
      <c r="H420" s="1">
        <f t="shared" si="6"/>
        <v>0</v>
      </c>
    </row>
    <row r="421" spans="1:8" ht="12.75">
      <c r="A421" s="1" t="s">
        <v>614</v>
      </c>
      <c r="B421" s="1">
        <f>SUMIF(BDD!$E:$E,$A421,BDD!J:J)</f>
        <v>0</v>
      </c>
      <c r="C421" s="1">
        <f>SUMIF(BDD!$E:$E,$A421,BDD!K:K)</f>
        <v>0</v>
      </c>
      <c r="D421" s="1">
        <f>SUMIF(BDD!$E:$E,$A421,BDD!L:L)</f>
        <v>0</v>
      </c>
      <c r="E421" s="1">
        <f>SUMIF(BDD!$E:$E,$A421,BDD!M:M)</f>
        <v>0</v>
      </c>
      <c r="F421" s="1">
        <f>SUMIF(BDD!$E:$E,$A421,BDD!N:N)</f>
        <v>0</v>
      </c>
      <c r="G421" s="1">
        <f>COUNTIF(BDD!E:E,A421)</f>
        <v>1</v>
      </c>
      <c r="H421" s="1">
        <f t="shared" si="6"/>
        <v>0</v>
      </c>
    </row>
    <row r="422" spans="1:8" ht="12.75">
      <c r="A422" s="1" t="s">
        <v>473</v>
      </c>
      <c r="B422" s="1">
        <f>SUMIF(BDD!$E:$E,$A422,BDD!J:J)</f>
        <v>0</v>
      </c>
      <c r="C422" s="1">
        <f>SUMIF(BDD!$E:$E,$A422,BDD!K:K)</f>
        <v>0</v>
      </c>
      <c r="D422" s="1">
        <f>SUMIF(BDD!$E:$E,$A422,BDD!L:L)</f>
        <v>0</v>
      </c>
      <c r="E422" s="1">
        <f>SUMIF(BDD!$E:$E,$A422,BDD!M:M)</f>
        <v>0</v>
      </c>
      <c r="F422" s="1">
        <f>SUMIF(BDD!$E:$E,$A422,BDD!N:N)</f>
        <v>0</v>
      </c>
      <c r="G422" s="1">
        <f>COUNTIF(BDD!E:E,A422)</f>
        <v>1</v>
      </c>
      <c r="H422" s="1">
        <f t="shared" si="6"/>
        <v>0</v>
      </c>
    </row>
    <row r="423" spans="1:8" ht="12.75">
      <c r="A423" s="1" t="s">
        <v>418</v>
      </c>
      <c r="B423" s="1">
        <f>SUMIF(BDD!$E:$E,$A423,BDD!J:J)</f>
        <v>0</v>
      </c>
      <c r="C423" s="1">
        <f>SUMIF(BDD!$E:$E,$A423,BDD!K:K)</f>
        <v>0</v>
      </c>
      <c r="D423" s="1">
        <f>SUMIF(BDD!$E:$E,$A423,BDD!L:L)</f>
        <v>0</v>
      </c>
      <c r="E423" s="1">
        <f>SUMIF(BDD!$E:$E,$A423,BDD!M:M)</f>
        <v>0</v>
      </c>
      <c r="F423" s="1">
        <f>SUMIF(BDD!$E:$E,$A423,BDD!N:N)</f>
        <v>0</v>
      </c>
      <c r="G423" s="1">
        <f>COUNTIF(BDD!E:E,A423)</f>
        <v>2</v>
      </c>
      <c r="H423" s="1">
        <f t="shared" si="6"/>
        <v>0</v>
      </c>
    </row>
    <row r="424" spans="1:8" ht="12.75">
      <c r="A424" s="1" t="s">
        <v>407</v>
      </c>
      <c r="B424" s="1">
        <f>SUMIF(BDD!$E:$E,$A424,BDD!J:J)</f>
        <v>0</v>
      </c>
      <c r="C424" s="1">
        <f>SUMIF(BDD!$E:$E,$A424,BDD!K:K)</f>
        <v>0</v>
      </c>
      <c r="D424" s="1">
        <f>SUMIF(BDD!$E:$E,$A424,BDD!L:L)</f>
        <v>0</v>
      </c>
      <c r="E424" s="1">
        <f>SUMIF(BDD!$E:$E,$A424,BDD!M:M)</f>
        <v>0</v>
      </c>
      <c r="F424" s="1">
        <f>SUMIF(BDD!$E:$E,$A424,BDD!N:N)</f>
        <v>0</v>
      </c>
      <c r="G424" s="1">
        <f>COUNTIF(BDD!E:E,A424)</f>
        <v>1</v>
      </c>
      <c r="H424" s="1">
        <f t="shared" si="6"/>
        <v>0</v>
      </c>
    </row>
    <row r="425" spans="1:8" ht="12.75">
      <c r="A425" s="1" t="s">
        <v>535</v>
      </c>
      <c r="B425" s="1">
        <f>SUMIF(BDD!$E:$E,$A425,BDD!J:J)</f>
        <v>0</v>
      </c>
      <c r="C425" s="1">
        <f>SUMIF(BDD!$E:$E,$A425,BDD!K:K)</f>
        <v>0</v>
      </c>
      <c r="D425" s="1">
        <f>SUMIF(BDD!$E:$E,$A425,BDD!L:L)</f>
        <v>0</v>
      </c>
      <c r="E425" s="1">
        <f>SUMIF(BDD!$E:$E,$A425,BDD!M:M)</f>
        <v>0</v>
      </c>
      <c r="F425" s="1">
        <f>SUMIF(BDD!$E:$E,$A425,BDD!N:N)</f>
        <v>0</v>
      </c>
      <c r="G425" s="1">
        <f>COUNTIF(BDD!E:E,A425)</f>
        <v>1</v>
      </c>
      <c r="H425" s="1">
        <f t="shared" si="6"/>
        <v>0</v>
      </c>
    </row>
    <row r="426" spans="1:8" ht="12.75">
      <c r="A426" s="1" t="s">
        <v>546</v>
      </c>
      <c r="B426" s="1">
        <f>SUMIF(BDD!$E:$E,$A426,BDD!J:J)</f>
        <v>0</v>
      </c>
      <c r="C426" s="1">
        <f>SUMIF(BDD!$E:$E,$A426,BDD!K:K)</f>
        <v>0</v>
      </c>
      <c r="D426" s="1">
        <f>SUMIF(BDD!$E:$E,$A426,BDD!L:L)</f>
        <v>0</v>
      </c>
      <c r="E426" s="1">
        <f>SUMIF(BDD!$E:$E,$A426,BDD!M:M)</f>
        <v>0</v>
      </c>
      <c r="F426" s="1">
        <f>SUMIF(BDD!$E:$E,$A426,BDD!N:N)</f>
        <v>0</v>
      </c>
      <c r="G426" s="1">
        <f>COUNTIF(BDD!E:E,A426)</f>
        <v>4</v>
      </c>
      <c r="H426" s="1">
        <f t="shared" si="6"/>
        <v>0</v>
      </c>
    </row>
    <row r="427" spans="1:8" ht="12.75">
      <c r="A427" s="1" t="s">
        <v>381</v>
      </c>
      <c r="B427" s="1">
        <f>SUMIF(BDD!$E:$E,$A427,BDD!J:J)</f>
        <v>0</v>
      </c>
      <c r="C427" s="1">
        <f>SUMIF(BDD!$E:$E,$A427,BDD!K:K)</f>
        <v>0</v>
      </c>
      <c r="D427" s="1">
        <f>SUMIF(BDD!$E:$E,$A427,BDD!L:L)</f>
        <v>0</v>
      </c>
      <c r="E427" s="1">
        <f>SUMIF(BDD!$E:$E,$A427,BDD!M:M)</f>
        <v>0</v>
      </c>
      <c r="F427" s="1">
        <f>SUMIF(BDD!$E:$E,$A427,BDD!N:N)</f>
        <v>0</v>
      </c>
      <c r="G427" s="1">
        <f>COUNTIF(BDD!E:E,A427)</f>
        <v>1</v>
      </c>
      <c r="H427" s="1">
        <f t="shared" si="6"/>
        <v>0</v>
      </c>
    </row>
    <row r="428" spans="1:8" ht="12.75">
      <c r="A428" s="1" t="s">
        <v>460</v>
      </c>
      <c r="B428" s="1">
        <f>SUMIF(BDD!$E:$E,$A428,BDD!J:J)</f>
        <v>0</v>
      </c>
      <c r="C428" s="1">
        <f>SUMIF(BDD!$E:$E,$A428,BDD!K:K)</f>
        <v>0</v>
      </c>
      <c r="D428" s="1">
        <f>SUMIF(BDD!$E:$E,$A428,BDD!L:L)</f>
        <v>0</v>
      </c>
      <c r="E428" s="1">
        <f>SUMIF(BDD!$E:$E,$A428,BDD!M:M)</f>
        <v>0</v>
      </c>
      <c r="F428" s="1">
        <f>SUMIF(BDD!$E:$E,$A428,BDD!N:N)</f>
        <v>0</v>
      </c>
      <c r="G428" s="1">
        <f>COUNTIF(BDD!E:E,A428)</f>
        <v>2</v>
      </c>
      <c r="H428" s="1">
        <f t="shared" si="6"/>
        <v>0</v>
      </c>
    </row>
    <row r="429" spans="1:8" ht="12.75">
      <c r="A429" s="1" t="s">
        <v>600</v>
      </c>
      <c r="B429" s="1">
        <f>SUMIF(BDD!$E:$E,$A429,BDD!J:J)</f>
        <v>0</v>
      </c>
      <c r="C429" s="1">
        <f>SUMIF(BDD!$E:$E,$A429,BDD!K:K)</f>
        <v>0</v>
      </c>
      <c r="D429" s="1">
        <f>SUMIF(BDD!$E:$E,$A429,BDD!L:L)</f>
        <v>0</v>
      </c>
      <c r="E429" s="1">
        <f>SUMIF(BDD!$E:$E,$A429,BDD!M:M)</f>
        <v>0</v>
      </c>
      <c r="F429" s="1">
        <f>SUMIF(BDD!$E:$E,$A429,BDD!N:N)</f>
        <v>0</v>
      </c>
      <c r="G429" s="1">
        <f>COUNTIF(BDD!E:E,A429)</f>
        <v>1</v>
      </c>
      <c r="H429" s="1">
        <f t="shared" si="6"/>
        <v>0</v>
      </c>
    </row>
    <row r="430" spans="1:8" ht="12.75">
      <c r="A430" s="1" t="s">
        <v>374</v>
      </c>
      <c r="B430" s="1">
        <f>SUMIF(BDD!$E:$E,$A430,BDD!J:J)</f>
        <v>0</v>
      </c>
      <c r="C430" s="1">
        <f>SUMIF(BDD!$E:$E,$A430,BDD!K:K)</f>
        <v>0</v>
      </c>
      <c r="D430" s="1">
        <f>SUMIF(BDD!$E:$E,$A430,BDD!L:L)</f>
        <v>0</v>
      </c>
      <c r="E430" s="1">
        <f>SUMIF(BDD!$E:$E,$A430,BDD!M:M)</f>
        <v>0</v>
      </c>
      <c r="F430" s="1">
        <f>SUMIF(BDD!$E:$E,$A430,BDD!N:N)</f>
        <v>0</v>
      </c>
      <c r="G430" s="1">
        <f>COUNTIF(BDD!E:E,A430)</f>
        <v>1</v>
      </c>
      <c r="H430" s="1">
        <f t="shared" si="6"/>
        <v>0</v>
      </c>
    </row>
    <row r="431" spans="1:8" ht="12.75">
      <c r="A431" s="1" t="s">
        <v>401</v>
      </c>
      <c r="B431" s="1">
        <f>SUMIF(BDD!$E:$E,$A431,BDD!J:J)</f>
        <v>0</v>
      </c>
      <c r="C431" s="1">
        <f>SUMIF(BDD!$E:$E,$A431,BDD!K:K)</f>
        <v>0</v>
      </c>
      <c r="D431" s="1">
        <f>SUMIF(BDD!$E:$E,$A431,BDD!L:L)</f>
        <v>0</v>
      </c>
      <c r="E431" s="1">
        <f>SUMIF(BDD!$E:$E,$A431,BDD!M:M)</f>
        <v>0</v>
      </c>
      <c r="F431" s="1">
        <f>SUMIF(BDD!$E:$E,$A431,BDD!N:N)</f>
        <v>0</v>
      </c>
      <c r="G431" s="1">
        <f>COUNTIF(BDD!E:E,A431)</f>
        <v>1</v>
      </c>
      <c r="H431" s="1">
        <f t="shared" si="6"/>
        <v>0</v>
      </c>
    </row>
    <row r="432" spans="1:8" ht="12.75">
      <c r="A432" s="1" t="s">
        <v>510</v>
      </c>
      <c r="B432" s="1">
        <f>SUMIF(BDD!$E:$E,$A432,BDD!J:J)</f>
        <v>0</v>
      </c>
      <c r="C432" s="1">
        <f>SUMIF(BDD!$E:$E,$A432,BDD!K:K)</f>
        <v>0</v>
      </c>
      <c r="D432" s="1">
        <f>SUMIF(BDD!$E:$E,$A432,BDD!L:L)</f>
        <v>0</v>
      </c>
      <c r="E432" s="1">
        <f>SUMIF(BDD!$E:$E,$A432,BDD!M:M)</f>
        <v>0</v>
      </c>
      <c r="F432" s="1">
        <f>SUMIF(BDD!$E:$E,$A432,BDD!N:N)</f>
        <v>0</v>
      </c>
      <c r="G432" s="1">
        <f>COUNTIF(BDD!E:E,A432)</f>
        <v>2</v>
      </c>
      <c r="H432" s="1">
        <f t="shared" si="6"/>
        <v>0</v>
      </c>
    </row>
    <row r="433" spans="1:8" ht="12.75">
      <c r="A433" s="1" t="s">
        <v>539</v>
      </c>
      <c r="B433" s="1">
        <f>SUMIF(BDD!$E:$E,$A433,BDD!J:J)</f>
        <v>0</v>
      </c>
      <c r="C433" s="1">
        <f>SUMIF(BDD!$E:$E,$A433,BDD!K:K)</f>
        <v>0</v>
      </c>
      <c r="D433" s="1">
        <f>SUMIF(BDD!$E:$E,$A433,BDD!L:L)</f>
        <v>0</v>
      </c>
      <c r="E433" s="1">
        <f>SUMIF(BDD!$E:$E,$A433,BDD!M:M)</f>
        <v>0</v>
      </c>
      <c r="F433" s="1">
        <f>SUMIF(BDD!$E:$E,$A433,BDD!N:N)</f>
        <v>0</v>
      </c>
      <c r="G433" s="1">
        <f>COUNTIF(BDD!E:E,A433)</f>
        <v>1</v>
      </c>
      <c r="H433" s="1">
        <f t="shared" si="6"/>
        <v>0</v>
      </c>
    </row>
    <row r="434" spans="1:8" ht="12.75">
      <c r="A434" s="1" t="s">
        <v>388</v>
      </c>
      <c r="B434" s="1">
        <f>SUMIF(BDD!$E:$E,$A434,BDD!J:J)</f>
        <v>0</v>
      </c>
      <c r="C434" s="1">
        <f>SUMIF(BDD!$E:$E,$A434,BDD!K:K)</f>
        <v>0</v>
      </c>
      <c r="D434" s="1">
        <f>SUMIF(BDD!$E:$E,$A434,BDD!L:L)</f>
        <v>0</v>
      </c>
      <c r="E434" s="1">
        <f>SUMIF(BDD!$E:$E,$A434,BDD!M:M)</f>
        <v>0</v>
      </c>
      <c r="F434" s="1">
        <f>SUMIF(BDD!$E:$E,$A434,BDD!N:N)</f>
        <v>0</v>
      </c>
      <c r="G434" s="1">
        <f>COUNTIF(BDD!E:E,A434)</f>
        <v>1</v>
      </c>
      <c r="H434" s="1">
        <f t="shared" si="6"/>
        <v>0</v>
      </c>
    </row>
    <row r="435" spans="1:8" ht="12.75">
      <c r="A435" s="1" t="s">
        <v>451</v>
      </c>
      <c r="B435" s="1">
        <f>SUMIF(BDD!$E:$E,$A435,BDD!J:J)</f>
        <v>0</v>
      </c>
      <c r="C435" s="1">
        <f>SUMIF(BDD!$E:$E,$A435,BDD!K:K)</f>
        <v>0</v>
      </c>
      <c r="D435" s="1">
        <f>SUMIF(BDD!$E:$E,$A435,BDD!L:L)</f>
        <v>0</v>
      </c>
      <c r="E435" s="1">
        <f>SUMIF(BDD!$E:$E,$A435,BDD!M:M)</f>
        <v>0</v>
      </c>
      <c r="F435" s="1">
        <f>SUMIF(BDD!$E:$E,$A435,BDD!N:N)</f>
        <v>0</v>
      </c>
      <c r="G435" s="1">
        <f>COUNTIF(BDD!E:E,A435)</f>
        <v>1</v>
      </c>
      <c r="H435" s="1">
        <f t="shared" si="6"/>
        <v>0</v>
      </c>
    </row>
    <row r="436" spans="1:8" ht="12.75">
      <c r="A436" s="1" t="s">
        <v>461</v>
      </c>
      <c r="B436" s="1">
        <f>SUMIF(BDD!$E:$E,$A436,BDD!J:J)</f>
        <v>0</v>
      </c>
      <c r="C436" s="1">
        <f>SUMIF(BDD!$E:$E,$A436,BDD!K:K)</f>
        <v>0</v>
      </c>
      <c r="D436" s="1">
        <f>SUMIF(BDD!$E:$E,$A436,BDD!L:L)</f>
        <v>0</v>
      </c>
      <c r="E436" s="1">
        <f>SUMIF(BDD!$E:$E,$A436,BDD!M:M)</f>
        <v>0</v>
      </c>
      <c r="F436" s="1">
        <f>SUMIF(BDD!$E:$E,$A436,BDD!N:N)</f>
        <v>0</v>
      </c>
      <c r="G436" s="1">
        <f>COUNTIF(BDD!E:E,A436)</f>
        <v>1</v>
      </c>
      <c r="H436" s="1">
        <f t="shared" si="6"/>
        <v>0</v>
      </c>
    </row>
    <row r="437" spans="1:8" ht="12.75">
      <c r="A437" s="1" t="s">
        <v>532</v>
      </c>
      <c r="B437" s="1">
        <f>SUMIF(BDD!$E:$E,$A437,BDD!J:J)</f>
        <v>0</v>
      </c>
      <c r="C437" s="1">
        <f>SUMIF(BDD!$E:$E,$A437,BDD!K:K)</f>
        <v>0</v>
      </c>
      <c r="D437" s="1">
        <f>SUMIF(BDD!$E:$E,$A437,BDD!L:L)</f>
        <v>0</v>
      </c>
      <c r="E437" s="1">
        <f>SUMIF(BDD!$E:$E,$A437,BDD!M:M)</f>
        <v>0</v>
      </c>
      <c r="F437" s="1">
        <f>SUMIF(BDD!$E:$E,$A437,BDD!N:N)</f>
        <v>0</v>
      </c>
      <c r="G437" s="1">
        <f>COUNTIF(BDD!E:E,A437)</f>
        <v>3</v>
      </c>
      <c r="H437" s="1">
        <f t="shared" si="6"/>
        <v>0</v>
      </c>
    </row>
    <row r="438" spans="1:8" ht="12.75">
      <c r="A438" s="1" t="s">
        <v>448</v>
      </c>
      <c r="B438" s="1">
        <f>SUMIF(BDD!$E:$E,$A438,BDD!J:J)</f>
        <v>0</v>
      </c>
      <c r="C438" s="1">
        <f>SUMIF(BDD!$E:$E,$A438,BDD!K:K)</f>
        <v>0</v>
      </c>
      <c r="D438" s="1">
        <f>SUMIF(BDD!$E:$E,$A438,BDD!L:L)</f>
        <v>0</v>
      </c>
      <c r="E438" s="1">
        <f>SUMIF(BDD!$E:$E,$A438,BDD!M:M)</f>
        <v>0</v>
      </c>
      <c r="F438" s="1">
        <f>SUMIF(BDD!$E:$E,$A438,BDD!N:N)</f>
        <v>0</v>
      </c>
      <c r="G438" s="1">
        <f>COUNTIF(BDD!E:E,A438)</f>
        <v>1</v>
      </c>
      <c r="H438" s="1">
        <f t="shared" si="6"/>
        <v>0</v>
      </c>
    </row>
    <row r="439" spans="1:8" ht="12.75">
      <c r="A439" s="1" t="s">
        <v>425</v>
      </c>
      <c r="B439" s="1">
        <f>SUMIF(BDD!$E:$E,$A439,BDD!J:J)</f>
        <v>0</v>
      </c>
      <c r="C439" s="1">
        <f>SUMIF(BDD!$E:$E,$A439,BDD!K:K)</f>
        <v>0</v>
      </c>
      <c r="D439" s="1">
        <f>SUMIF(BDD!$E:$E,$A439,BDD!L:L)</f>
        <v>0</v>
      </c>
      <c r="E439" s="1">
        <f>SUMIF(BDD!$E:$E,$A439,BDD!M:M)</f>
        <v>0</v>
      </c>
      <c r="F439" s="1">
        <f>SUMIF(BDD!$E:$E,$A439,BDD!N:N)</f>
        <v>0</v>
      </c>
      <c r="G439" s="1">
        <f>COUNTIF(BDD!E:E,A439)</f>
        <v>1</v>
      </c>
      <c r="H439" s="1">
        <f t="shared" si="6"/>
        <v>0</v>
      </c>
    </row>
    <row r="440" spans="1:8" ht="12.75">
      <c r="A440" s="1" t="s">
        <v>495</v>
      </c>
      <c r="B440" s="1">
        <f>SUMIF(BDD!$E:$E,$A440,BDD!J:J)</f>
        <v>0</v>
      </c>
      <c r="C440" s="1">
        <f>SUMIF(BDD!$E:$E,$A440,BDD!K:K)</f>
        <v>0</v>
      </c>
      <c r="D440" s="1">
        <f>SUMIF(BDD!$E:$E,$A440,BDD!L:L)</f>
        <v>0</v>
      </c>
      <c r="E440" s="1">
        <f>SUMIF(BDD!$E:$E,$A440,BDD!M:M)</f>
        <v>0</v>
      </c>
      <c r="F440" s="1">
        <f>SUMIF(BDD!$E:$E,$A440,BDD!N:N)</f>
        <v>0</v>
      </c>
      <c r="G440" s="1">
        <f>COUNTIF(BDD!E:E,A440)</f>
        <v>1</v>
      </c>
      <c r="H440" s="1">
        <f t="shared" si="6"/>
        <v>0</v>
      </c>
    </row>
    <row r="441" spans="1:8" ht="12.75">
      <c r="A441" s="1" t="s">
        <v>570</v>
      </c>
      <c r="B441" s="1">
        <f>SUMIF(BDD!$E:$E,$A441,BDD!J:J)</f>
        <v>0</v>
      </c>
      <c r="C441" s="1">
        <f>SUMIF(BDD!$E:$E,$A441,BDD!K:K)</f>
        <v>0</v>
      </c>
      <c r="D441" s="1">
        <f>SUMIF(BDD!$E:$E,$A441,BDD!L:L)</f>
        <v>0</v>
      </c>
      <c r="E441" s="1">
        <f>SUMIF(BDD!$E:$E,$A441,BDD!M:M)</f>
        <v>0</v>
      </c>
      <c r="F441" s="1">
        <f>SUMIF(BDD!$E:$E,$A441,BDD!N:N)</f>
        <v>0</v>
      </c>
      <c r="G441" s="1">
        <f>COUNTIF(BDD!E:E,A441)</f>
        <v>1</v>
      </c>
      <c r="H441" s="1">
        <f t="shared" si="6"/>
        <v>0</v>
      </c>
    </row>
    <row r="442" spans="1:8" ht="12.75">
      <c r="A442" s="1" t="s">
        <v>523</v>
      </c>
      <c r="B442" s="1">
        <f>SUMIF(BDD!$E:$E,$A442,BDD!J:J)</f>
        <v>0</v>
      </c>
      <c r="C442" s="1">
        <f>SUMIF(BDD!$E:$E,$A442,BDD!K:K)</f>
        <v>0</v>
      </c>
      <c r="D442" s="1">
        <f>SUMIF(BDD!$E:$E,$A442,BDD!L:L)</f>
        <v>0</v>
      </c>
      <c r="E442" s="1">
        <f>SUMIF(BDD!$E:$E,$A442,BDD!M:M)</f>
        <v>0</v>
      </c>
      <c r="F442" s="1">
        <f>SUMIF(BDD!$E:$E,$A442,BDD!N:N)</f>
        <v>0</v>
      </c>
      <c r="G442" s="1">
        <f>COUNTIF(BDD!E:E,A442)</f>
        <v>1</v>
      </c>
      <c r="H442" s="1">
        <f t="shared" si="6"/>
        <v>0</v>
      </c>
    </row>
    <row r="443" spans="1:8" ht="12.75">
      <c r="A443" s="1" t="s">
        <v>1043</v>
      </c>
      <c r="B443" s="1">
        <f>SUMIF(BDD!$E:$E,$A443,BDD!J:J)</f>
        <v>0</v>
      </c>
      <c r="C443" s="1">
        <f>SUMIF(BDD!$E:$E,$A443,BDD!K:K)</f>
        <v>0</v>
      </c>
      <c r="D443" s="1">
        <f>SUMIF(BDD!$E:$E,$A443,BDD!L:L)</f>
        <v>0</v>
      </c>
      <c r="E443" s="1">
        <f>SUMIF(BDD!$E:$E,$A443,BDD!M:M)</f>
        <v>0</v>
      </c>
      <c r="F443" s="1">
        <f>SUMIF(BDD!$E:$E,$A443,BDD!N:N)</f>
        <v>0</v>
      </c>
      <c r="G443" s="1">
        <f>COUNTIF(BDD!E:E,A443)</f>
        <v>1</v>
      </c>
      <c r="H443" s="1">
        <f t="shared" si="6"/>
        <v>0</v>
      </c>
    </row>
    <row r="444" spans="1:8" ht="12.75">
      <c r="A444" s="1" t="s">
        <v>634</v>
      </c>
      <c r="B444" s="1">
        <f>SUMIF(BDD!$E:$E,$A444,BDD!J:J)</f>
        <v>0</v>
      </c>
      <c r="C444" s="1">
        <f>SUMIF(BDD!$E:$E,$A444,BDD!K:K)</f>
        <v>0</v>
      </c>
      <c r="D444" s="1">
        <f>SUMIF(BDD!$E:$E,$A444,BDD!L:L)</f>
        <v>0</v>
      </c>
      <c r="E444" s="1">
        <f>SUMIF(BDD!$E:$E,$A444,BDD!M:M)</f>
        <v>0</v>
      </c>
      <c r="F444" s="1">
        <f>SUMIF(BDD!$E:$E,$A444,BDD!N:N)</f>
        <v>0</v>
      </c>
      <c r="G444" s="1">
        <f>COUNTIF(BDD!E:E,A444)</f>
        <v>1</v>
      </c>
      <c r="H444" s="1">
        <f t="shared" si="6"/>
        <v>0</v>
      </c>
    </row>
    <row r="445" spans="1:8" ht="12.75">
      <c r="A445" s="1" t="s">
        <v>631</v>
      </c>
      <c r="B445" s="1">
        <f>SUMIF(BDD!$E:$E,$A445,BDD!J:J)</f>
        <v>0</v>
      </c>
      <c r="C445" s="1">
        <f>SUMIF(BDD!$E:$E,$A445,BDD!K:K)</f>
        <v>0</v>
      </c>
      <c r="D445" s="1">
        <f>SUMIF(BDD!$E:$E,$A445,BDD!L:L)</f>
        <v>0</v>
      </c>
      <c r="E445" s="1">
        <f>SUMIF(BDD!$E:$E,$A445,BDD!M:M)</f>
        <v>0</v>
      </c>
      <c r="F445" s="1">
        <f>SUMIF(BDD!$E:$E,$A445,BDD!N:N)</f>
        <v>0</v>
      </c>
      <c r="G445" s="1">
        <f>COUNTIF(BDD!E:E,A445)</f>
        <v>1</v>
      </c>
      <c r="H445" s="1">
        <f t="shared" si="6"/>
        <v>0</v>
      </c>
    </row>
    <row r="446" spans="1:8" ht="12.75">
      <c r="A446" s="1" t="s">
        <v>594</v>
      </c>
      <c r="B446" s="1">
        <f>SUMIF(BDD!$E:$E,$A446,BDD!J:J)</f>
        <v>0</v>
      </c>
      <c r="C446" s="1">
        <f>SUMIF(BDD!$E:$E,$A446,BDD!K:K)</f>
        <v>0</v>
      </c>
      <c r="D446" s="1">
        <f>SUMIF(BDD!$E:$E,$A446,BDD!L:L)</f>
        <v>0</v>
      </c>
      <c r="E446" s="1">
        <f>SUMIF(BDD!$E:$E,$A446,BDD!M:M)</f>
        <v>0</v>
      </c>
      <c r="F446" s="1">
        <f>SUMIF(BDD!$E:$E,$A446,BDD!N:N)</f>
        <v>0</v>
      </c>
      <c r="G446" s="1">
        <f>COUNTIF(BDD!E:E,A446)</f>
        <v>1</v>
      </c>
      <c r="H446" s="1">
        <f t="shared" si="6"/>
        <v>0</v>
      </c>
    </row>
    <row r="447" spans="1:8" ht="12.75">
      <c r="A447" s="1" t="s">
        <v>525</v>
      </c>
      <c r="B447" s="1">
        <f>SUMIF(BDD!$E:$E,$A447,BDD!J:J)</f>
        <v>0</v>
      </c>
      <c r="C447" s="1">
        <f>SUMIF(BDD!$E:$E,$A447,BDD!K:K)</f>
        <v>0</v>
      </c>
      <c r="D447" s="1">
        <f>SUMIF(BDD!$E:$E,$A447,BDD!L:L)</f>
        <v>0</v>
      </c>
      <c r="E447" s="1">
        <f>SUMIF(BDD!$E:$E,$A447,BDD!M:M)</f>
        <v>0</v>
      </c>
      <c r="F447" s="1">
        <f>SUMIF(BDD!$E:$E,$A447,BDD!N:N)</f>
        <v>0</v>
      </c>
      <c r="G447" s="1">
        <f>COUNTIF(BDD!E:E,A447)</f>
        <v>1</v>
      </c>
      <c r="H447" s="1">
        <f t="shared" si="6"/>
        <v>0</v>
      </c>
    </row>
    <row r="448" spans="1:8" ht="12.75">
      <c r="A448" s="1" t="s">
        <v>369</v>
      </c>
      <c r="B448" s="1">
        <f>SUMIF(BDD!$E:$E,$A448,BDD!J:J)</f>
        <v>0</v>
      </c>
      <c r="C448" s="1">
        <f>SUMIF(BDD!$E:$E,$A448,BDD!K:K)</f>
        <v>0</v>
      </c>
      <c r="D448" s="1">
        <f>SUMIF(BDD!$E:$E,$A448,BDD!L:L)</f>
        <v>0</v>
      </c>
      <c r="E448" s="1">
        <f>SUMIF(BDD!$E:$E,$A448,BDD!M:M)</f>
        <v>0</v>
      </c>
      <c r="F448" s="1">
        <f>SUMIF(BDD!$E:$E,$A448,BDD!N:N)</f>
        <v>0</v>
      </c>
      <c r="G448" s="1">
        <f>COUNTIF(BDD!E:E,A448)</f>
        <v>1</v>
      </c>
      <c r="H448" s="1">
        <f t="shared" si="6"/>
        <v>0</v>
      </c>
    </row>
    <row r="449" spans="1:8" ht="12.75">
      <c r="A449" s="1" t="s">
        <v>459</v>
      </c>
      <c r="B449" s="1">
        <f>SUMIF(BDD!$E:$E,$A449,BDD!J:J)</f>
        <v>0</v>
      </c>
      <c r="C449" s="1">
        <f>SUMIF(BDD!$E:$E,$A449,BDD!K:K)</f>
        <v>0</v>
      </c>
      <c r="D449" s="1">
        <f>SUMIF(BDD!$E:$E,$A449,BDD!L:L)</f>
        <v>0</v>
      </c>
      <c r="E449" s="1">
        <f>SUMIF(BDD!$E:$E,$A449,BDD!M:M)</f>
        <v>0</v>
      </c>
      <c r="F449" s="1">
        <f>SUMIF(BDD!$E:$E,$A449,BDD!N:N)</f>
        <v>0</v>
      </c>
      <c r="G449" s="1">
        <f>COUNTIF(BDD!E:E,A449)</f>
        <v>1</v>
      </c>
      <c r="H449" s="1">
        <f t="shared" si="6"/>
        <v>0</v>
      </c>
    </row>
    <row r="450" spans="1:8" ht="12.75">
      <c r="A450" s="1" t="s">
        <v>540</v>
      </c>
      <c r="B450" s="1">
        <f>SUMIF(BDD!$E:$E,$A450,BDD!J:J)</f>
        <v>0</v>
      </c>
      <c r="C450" s="1">
        <f>SUMIF(BDD!$E:$E,$A450,BDD!K:K)</f>
        <v>0</v>
      </c>
      <c r="D450" s="1">
        <f>SUMIF(BDD!$E:$E,$A450,BDD!L:L)</f>
        <v>0</v>
      </c>
      <c r="E450" s="1">
        <f>SUMIF(BDD!$E:$E,$A450,BDD!M:M)</f>
        <v>0</v>
      </c>
      <c r="F450" s="1">
        <f>SUMIF(BDD!$E:$E,$A450,BDD!N:N)</f>
        <v>0</v>
      </c>
      <c r="G450" s="1">
        <f>COUNTIF(BDD!E:E,A450)</f>
        <v>1</v>
      </c>
      <c r="H450" s="1">
        <f aca="true" t="shared" si="7" ref="H450:H513">SUM(B450:F450)</f>
        <v>0</v>
      </c>
    </row>
    <row r="451" spans="1:8" ht="12.75">
      <c r="A451" s="1" t="s">
        <v>421</v>
      </c>
      <c r="B451" s="1">
        <f>SUMIF(BDD!$E:$E,$A451,BDD!J:J)</f>
        <v>0</v>
      </c>
      <c r="C451" s="1">
        <f>SUMIF(BDD!$E:$E,$A451,BDD!K:K)</f>
        <v>0</v>
      </c>
      <c r="D451" s="1">
        <f>SUMIF(BDD!$E:$E,$A451,BDD!L:L)</f>
        <v>0</v>
      </c>
      <c r="E451" s="1">
        <f>SUMIF(BDD!$E:$E,$A451,BDD!M:M)</f>
        <v>0</v>
      </c>
      <c r="F451" s="1">
        <f>SUMIF(BDD!$E:$E,$A451,BDD!N:N)</f>
        <v>0</v>
      </c>
      <c r="G451" s="1">
        <f>COUNTIF(BDD!E:E,A451)</f>
        <v>1</v>
      </c>
      <c r="H451" s="1">
        <f t="shared" si="7"/>
        <v>0</v>
      </c>
    </row>
    <row r="452" spans="1:8" ht="12.75">
      <c r="A452" s="1" t="s">
        <v>405</v>
      </c>
      <c r="B452" s="1">
        <f>SUMIF(BDD!$E:$E,$A452,BDD!J:J)</f>
        <v>0</v>
      </c>
      <c r="C452" s="1">
        <f>SUMIF(BDD!$E:$E,$A452,BDD!K:K)</f>
        <v>0</v>
      </c>
      <c r="D452" s="1">
        <f>SUMIF(BDD!$E:$E,$A452,BDD!L:L)</f>
        <v>0</v>
      </c>
      <c r="E452" s="1">
        <f>SUMIF(BDD!$E:$E,$A452,BDD!M:M)</f>
        <v>0</v>
      </c>
      <c r="F452" s="1">
        <f>SUMIF(BDD!$E:$E,$A452,BDD!N:N)</f>
        <v>0</v>
      </c>
      <c r="G452" s="1">
        <f>COUNTIF(BDD!E:E,A452)</f>
        <v>1</v>
      </c>
      <c r="H452" s="1">
        <f t="shared" si="7"/>
        <v>0</v>
      </c>
    </row>
    <row r="453" spans="1:8" ht="12.75">
      <c r="A453" s="1" t="s">
        <v>548</v>
      </c>
      <c r="B453" s="1">
        <f>SUMIF(BDD!$E:$E,$A453,BDD!J:J)</f>
        <v>0</v>
      </c>
      <c r="C453" s="1">
        <f>SUMIF(BDD!$E:$E,$A453,BDD!K:K)</f>
        <v>0</v>
      </c>
      <c r="D453" s="1">
        <f>SUMIF(BDD!$E:$E,$A453,BDD!L:L)</f>
        <v>0</v>
      </c>
      <c r="E453" s="1">
        <f>SUMIF(BDD!$E:$E,$A453,BDD!M:M)</f>
        <v>0</v>
      </c>
      <c r="F453" s="1">
        <f>SUMIF(BDD!$E:$E,$A453,BDD!N:N)</f>
        <v>0</v>
      </c>
      <c r="G453" s="1">
        <f>COUNTIF(BDD!E:E,A453)</f>
        <v>0</v>
      </c>
      <c r="H453" s="1">
        <f t="shared" si="7"/>
        <v>0</v>
      </c>
    </row>
    <row r="454" spans="1:8" ht="12.75">
      <c r="A454" s="1" t="s">
        <v>453</v>
      </c>
      <c r="B454" s="1">
        <f>SUMIF(BDD!$E:$E,$A454,BDD!J:J)</f>
        <v>0</v>
      </c>
      <c r="C454" s="1">
        <f>SUMIF(BDD!$E:$E,$A454,BDD!K:K)</f>
        <v>0</v>
      </c>
      <c r="D454" s="1">
        <f>SUMIF(BDD!$E:$E,$A454,BDD!L:L)</f>
        <v>0</v>
      </c>
      <c r="E454" s="1">
        <f>SUMIF(BDD!$E:$E,$A454,BDD!M:M)</f>
        <v>0</v>
      </c>
      <c r="F454" s="1">
        <f>SUMIF(BDD!$E:$E,$A454,BDD!N:N)</f>
        <v>0</v>
      </c>
      <c r="G454" s="1">
        <f>COUNTIF(BDD!E:E,A454)</f>
        <v>1</v>
      </c>
      <c r="H454" s="1">
        <f t="shared" si="7"/>
        <v>0</v>
      </c>
    </row>
    <row r="455" spans="1:8" ht="12.75">
      <c r="A455" s="1" t="s">
        <v>538</v>
      </c>
      <c r="B455" s="1">
        <f>SUMIF(BDD!$E:$E,$A455,BDD!J:J)</f>
        <v>0</v>
      </c>
      <c r="C455" s="1">
        <f>SUMIF(BDD!$E:$E,$A455,BDD!K:K)</f>
        <v>0</v>
      </c>
      <c r="D455" s="1">
        <f>SUMIF(BDD!$E:$E,$A455,BDD!L:L)</f>
        <v>0</v>
      </c>
      <c r="E455" s="1">
        <f>SUMIF(BDD!$E:$E,$A455,BDD!M:M)</f>
        <v>0</v>
      </c>
      <c r="F455" s="1">
        <f>SUMIF(BDD!$E:$E,$A455,BDD!N:N)</f>
        <v>0</v>
      </c>
      <c r="G455" s="1">
        <f>COUNTIF(BDD!E:E,A455)</f>
        <v>1</v>
      </c>
      <c r="H455" s="1">
        <f t="shared" si="7"/>
        <v>0</v>
      </c>
    </row>
    <row r="456" spans="1:8" ht="12.75">
      <c r="A456" s="1" t="s">
        <v>433</v>
      </c>
      <c r="B456" s="1">
        <f>SUMIF(BDD!$E:$E,$A456,BDD!J:J)</f>
        <v>0</v>
      </c>
      <c r="C456" s="1">
        <f>SUMIF(BDD!$E:$E,$A456,BDD!K:K)</f>
        <v>0</v>
      </c>
      <c r="D456" s="1">
        <f>SUMIF(BDD!$E:$E,$A456,BDD!L:L)</f>
        <v>0</v>
      </c>
      <c r="E456" s="1">
        <f>SUMIF(BDD!$E:$E,$A456,BDD!M:M)</f>
        <v>0</v>
      </c>
      <c r="F456" s="1">
        <f>SUMIF(BDD!$E:$E,$A456,BDD!N:N)</f>
        <v>0</v>
      </c>
      <c r="G456" s="1">
        <f>COUNTIF(BDD!E:E,A456)</f>
        <v>1</v>
      </c>
      <c r="H456" s="1">
        <f t="shared" si="7"/>
        <v>0</v>
      </c>
    </row>
    <row r="457" spans="1:8" ht="12.75">
      <c r="A457" s="1" t="s">
        <v>577</v>
      </c>
      <c r="B457" s="1">
        <f>SUMIF(BDD!$E:$E,$A457,BDD!J:J)</f>
        <v>0</v>
      </c>
      <c r="C457" s="1">
        <f>SUMIF(BDD!$E:$E,$A457,BDD!K:K)</f>
        <v>0</v>
      </c>
      <c r="D457" s="1">
        <f>SUMIF(BDD!$E:$E,$A457,BDD!L:L)</f>
        <v>0</v>
      </c>
      <c r="E457" s="1">
        <f>SUMIF(BDD!$E:$E,$A457,BDD!M:M)</f>
        <v>0</v>
      </c>
      <c r="F457" s="1">
        <f>SUMIF(BDD!$E:$E,$A457,BDD!N:N)</f>
        <v>0</v>
      </c>
      <c r="G457" s="1">
        <f>COUNTIF(BDD!E:E,A457)</f>
        <v>1</v>
      </c>
      <c r="H457" s="1">
        <f t="shared" si="7"/>
        <v>0</v>
      </c>
    </row>
    <row r="458" spans="1:8" ht="12.75">
      <c r="A458" s="1" t="s">
        <v>486</v>
      </c>
      <c r="B458" s="1">
        <f>SUMIF(BDD!$E:$E,$A458,BDD!J:J)</f>
        <v>0</v>
      </c>
      <c r="C458" s="1">
        <f>SUMIF(BDD!$E:$E,$A458,BDD!K:K)</f>
        <v>0</v>
      </c>
      <c r="D458" s="1">
        <f>SUMIF(BDD!$E:$E,$A458,BDD!L:L)</f>
        <v>0</v>
      </c>
      <c r="E458" s="1">
        <f>SUMIF(BDD!$E:$E,$A458,BDD!M:M)</f>
        <v>0</v>
      </c>
      <c r="F458" s="1">
        <f>SUMIF(BDD!$E:$E,$A458,BDD!N:N)</f>
        <v>0</v>
      </c>
      <c r="G458" s="1">
        <f>COUNTIF(BDD!E:E,A458)</f>
        <v>1</v>
      </c>
      <c r="H458" s="1">
        <f t="shared" si="7"/>
        <v>0</v>
      </c>
    </row>
    <row r="459" spans="1:8" ht="12.75">
      <c r="A459" s="1" t="s">
        <v>534</v>
      </c>
      <c r="B459" s="1">
        <f>SUMIF(BDD!$E:$E,$A459,BDD!J:J)</f>
        <v>0</v>
      </c>
      <c r="C459" s="1">
        <f>SUMIF(BDD!$E:$E,$A459,BDD!K:K)</f>
        <v>0</v>
      </c>
      <c r="D459" s="1">
        <f>SUMIF(BDD!$E:$E,$A459,BDD!L:L)</f>
        <v>0</v>
      </c>
      <c r="E459" s="1">
        <f>SUMIF(BDD!$E:$E,$A459,BDD!M:M)</f>
        <v>0</v>
      </c>
      <c r="F459" s="1">
        <f>SUMIF(BDD!$E:$E,$A459,BDD!N:N)</f>
        <v>0</v>
      </c>
      <c r="G459" s="1">
        <f>COUNTIF(BDD!E:E,A459)</f>
        <v>1</v>
      </c>
      <c r="H459" s="1">
        <f t="shared" si="7"/>
        <v>0</v>
      </c>
    </row>
    <row r="460" spans="1:8" ht="12.75">
      <c r="A460" s="1" t="s">
        <v>444</v>
      </c>
      <c r="B460" s="1">
        <f>SUMIF(BDD!$E:$E,$A460,BDD!J:J)</f>
        <v>0</v>
      </c>
      <c r="C460" s="1">
        <f>SUMIF(BDD!$E:$E,$A460,BDD!K:K)</f>
        <v>0</v>
      </c>
      <c r="D460" s="1">
        <f>SUMIF(BDD!$E:$E,$A460,BDD!L:L)</f>
        <v>0</v>
      </c>
      <c r="E460" s="1">
        <f>SUMIF(BDD!$E:$E,$A460,BDD!M:M)</f>
        <v>0</v>
      </c>
      <c r="F460" s="1">
        <f>SUMIF(BDD!$E:$E,$A460,BDD!N:N)</f>
        <v>0</v>
      </c>
      <c r="G460" s="1">
        <f>COUNTIF(BDD!E:E,A460)</f>
        <v>3</v>
      </c>
      <c r="H460" s="1">
        <f t="shared" si="7"/>
        <v>0</v>
      </c>
    </row>
    <row r="461" spans="1:8" ht="12.75">
      <c r="A461" s="1" t="s">
        <v>458</v>
      </c>
      <c r="B461" s="1">
        <f>SUMIF(BDD!$E:$E,$A461,BDD!J:J)</f>
        <v>0</v>
      </c>
      <c r="C461" s="1">
        <f>SUMIF(BDD!$E:$E,$A461,BDD!K:K)</f>
        <v>0</v>
      </c>
      <c r="D461" s="1">
        <f>SUMIF(BDD!$E:$E,$A461,BDD!L:L)</f>
        <v>0</v>
      </c>
      <c r="E461" s="1">
        <f>SUMIF(BDD!$E:$E,$A461,BDD!M:M)</f>
        <v>0</v>
      </c>
      <c r="F461" s="1">
        <f>SUMIF(BDD!$E:$E,$A461,BDD!N:N)</f>
        <v>0</v>
      </c>
      <c r="G461" s="1">
        <f>COUNTIF(BDD!E:E,A461)</f>
        <v>2</v>
      </c>
      <c r="H461" s="1">
        <f t="shared" si="7"/>
        <v>0</v>
      </c>
    </row>
    <row r="462" spans="1:8" ht="12.75">
      <c r="A462" s="1" t="s">
        <v>556</v>
      </c>
      <c r="B462" s="1">
        <f>SUMIF(BDD!$E:$E,$A462,BDD!J:J)</f>
        <v>0</v>
      </c>
      <c r="C462" s="1">
        <f>SUMIF(BDD!$E:$E,$A462,BDD!K:K)</f>
        <v>0</v>
      </c>
      <c r="D462" s="1">
        <f>SUMIF(BDD!$E:$E,$A462,BDD!L:L)</f>
        <v>0</v>
      </c>
      <c r="E462" s="1">
        <f>SUMIF(BDD!$E:$E,$A462,BDD!M:M)</f>
        <v>0</v>
      </c>
      <c r="F462" s="1">
        <f>SUMIF(BDD!$E:$E,$A462,BDD!N:N)</f>
        <v>0</v>
      </c>
      <c r="G462" s="1">
        <f>COUNTIF(BDD!E:E,A462)</f>
        <v>1</v>
      </c>
      <c r="H462" s="1">
        <f t="shared" si="7"/>
        <v>0</v>
      </c>
    </row>
    <row r="463" spans="1:8" ht="12.75">
      <c r="A463" s="1" t="s">
        <v>424</v>
      </c>
      <c r="B463" s="1">
        <f>SUMIF(BDD!$E:$E,$A463,BDD!J:J)</f>
        <v>0</v>
      </c>
      <c r="C463" s="1">
        <f>SUMIF(BDD!$E:$E,$A463,BDD!K:K)</f>
        <v>0</v>
      </c>
      <c r="D463" s="1">
        <f>SUMIF(BDD!$E:$E,$A463,BDD!L:L)</f>
        <v>0</v>
      </c>
      <c r="E463" s="1">
        <f>SUMIF(BDD!$E:$E,$A463,BDD!M:M)</f>
        <v>0</v>
      </c>
      <c r="F463" s="1">
        <f>SUMIF(BDD!$E:$E,$A463,BDD!N:N)</f>
        <v>0</v>
      </c>
      <c r="G463" s="1">
        <f>COUNTIF(BDD!E:E,A463)</f>
        <v>1</v>
      </c>
      <c r="H463" s="1">
        <f t="shared" si="7"/>
        <v>0</v>
      </c>
    </row>
    <row r="464" spans="1:8" ht="12.75">
      <c r="A464" s="1" t="s">
        <v>391</v>
      </c>
      <c r="B464" s="1">
        <f>SUMIF(BDD!$E:$E,$A464,BDD!J:J)</f>
        <v>0</v>
      </c>
      <c r="C464" s="1">
        <f>SUMIF(BDD!$E:$E,$A464,BDD!K:K)</f>
        <v>0</v>
      </c>
      <c r="D464" s="1">
        <f>SUMIF(BDD!$E:$E,$A464,BDD!L:L)</f>
        <v>0</v>
      </c>
      <c r="E464" s="1">
        <f>SUMIF(BDD!$E:$E,$A464,BDD!M:M)</f>
        <v>0</v>
      </c>
      <c r="F464" s="1">
        <f>SUMIF(BDD!$E:$E,$A464,BDD!N:N)</f>
        <v>0</v>
      </c>
      <c r="G464" s="1">
        <f>COUNTIF(BDD!E:E,A464)</f>
        <v>1</v>
      </c>
      <c r="H464" s="1">
        <f t="shared" si="7"/>
        <v>0</v>
      </c>
    </row>
    <row r="465" spans="1:8" ht="12.75">
      <c r="A465" s="1" t="s">
        <v>432</v>
      </c>
      <c r="B465" s="1">
        <f>SUMIF(BDD!$E:$E,$A465,BDD!J:J)</f>
        <v>0</v>
      </c>
      <c r="C465" s="1">
        <f>SUMIF(BDD!$E:$E,$A465,BDD!K:K)</f>
        <v>0</v>
      </c>
      <c r="D465" s="1">
        <f>SUMIF(BDD!$E:$E,$A465,BDD!L:L)</f>
        <v>0</v>
      </c>
      <c r="E465" s="1">
        <f>SUMIF(BDD!$E:$E,$A465,BDD!M:M)</f>
        <v>0</v>
      </c>
      <c r="F465" s="1">
        <f>SUMIF(BDD!$E:$E,$A465,BDD!N:N)</f>
        <v>0</v>
      </c>
      <c r="G465" s="1">
        <f>COUNTIF(BDD!E:E,A465)</f>
        <v>1</v>
      </c>
      <c r="H465" s="1">
        <f t="shared" si="7"/>
        <v>0</v>
      </c>
    </row>
    <row r="466" spans="1:8" ht="12.75">
      <c r="A466" s="1" t="s">
        <v>351</v>
      </c>
      <c r="B466" s="1">
        <f>SUMIF(BDD!$E:$E,$A466,BDD!J:J)</f>
        <v>0</v>
      </c>
      <c r="C466" s="1">
        <f>SUMIF(BDD!$E:$E,$A466,BDD!K:K)</f>
        <v>0</v>
      </c>
      <c r="D466" s="1">
        <f>SUMIF(BDD!$E:$E,$A466,BDD!L:L)</f>
        <v>0</v>
      </c>
      <c r="E466" s="1">
        <f>SUMIF(BDD!$E:$E,$A466,BDD!M:M)</f>
        <v>0</v>
      </c>
      <c r="F466" s="1">
        <f>SUMIF(BDD!$E:$E,$A466,BDD!N:N)</f>
        <v>0</v>
      </c>
      <c r="G466" s="1">
        <f>COUNTIF(BDD!E:E,A466)</f>
        <v>1</v>
      </c>
      <c r="H466" s="1">
        <f t="shared" si="7"/>
        <v>0</v>
      </c>
    </row>
    <row r="467" spans="1:8" ht="12.75">
      <c r="A467" s="1" t="s">
        <v>379</v>
      </c>
      <c r="B467" s="1">
        <f>SUMIF(BDD!$E:$E,$A467,BDD!J:J)</f>
        <v>0</v>
      </c>
      <c r="C467" s="1">
        <f>SUMIF(BDD!$E:$E,$A467,BDD!K:K)</f>
        <v>0</v>
      </c>
      <c r="D467" s="1">
        <f>SUMIF(BDD!$E:$E,$A467,BDD!L:L)</f>
        <v>0</v>
      </c>
      <c r="E467" s="1">
        <f>SUMIF(BDD!$E:$E,$A467,BDD!M:M)</f>
        <v>0</v>
      </c>
      <c r="F467" s="1">
        <f>SUMIF(BDD!$E:$E,$A467,BDD!N:N)</f>
        <v>0</v>
      </c>
      <c r="G467" s="1">
        <f>COUNTIF(BDD!E:E,A467)</f>
        <v>1</v>
      </c>
      <c r="H467" s="1">
        <f t="shared" si="7"/>
        <v>0</v>
      </c>
    </row>
    <row r="468" spans="1:8" ht="12.75">
      <c r="A468" s="1" t="s">
        <v>414</v>
      </c>
      <c r="B468" s="1">
        <f>SUMIF(BDD!$E:$E,$A468,BDD!J:J)</f>
        <v>0</v>
      </c>
      <c r="C468" s="1">
        <f>SUMIF(BDD!$E:$E,$A468,BDD!K:K)</f>
        <v>0</v>
      </c>
      <c r="D468" s="1">
        <f>SUMIF(BDD!$E:$E,$A468,BDD!L:L)</f>
        <v>0</v>
      </c>
      <c r="E468" s="1">
        <f>SUMIF(BDD!$E:$E,$A468,BDD!M:M)</f>
        <v>0</v>
      </c>
      <c r="F468" s="1">
        <f>SUMIF(BDD!$E:$E,$A468,BDD!N:N)</f>
        <v>0</v>
      </c>
      <c r="G468" s="1">
        <f>COUNTIF(BDD!E:E,A468)</f>
        <v>1</v>
      </c>
      <c r="H468" s="1">
        <f t="shared" si="7"/>
        <v>0</v>
      </c>
    </row>
    <row r="469" spans="1:8" ht="12.75">
      <c r="A469" s="1" t="s">
        <v>403</v>
      </c>
      <c r="B469" s="1">
        <f>SUMIF(BDD!$E:$E,$A469,BDD!J:J)</f>
        <v>0</v>
      </c>
      <c r="C469" s="1">
        <f>SUMIF(BDD!$E:$E,$A469,BDD!K:K)</f>
        <v>0</v>
      </c>
      <c r="D469" s="1">
        <f>SUMIF(BDD!$E:$E,$A469,BDD!L:L)</f>
        <v>0</v>
      </c>
      <c r="E469" s="1">
        <f>SUMIF(BDD!$E:$E,$A469,BDD!M:M)</f>
        <v>0</v>
      </c>
      <c r="F469" s="1">
        <f>SUMIF(BDD!$E:$E,$A469,BDD!N:N)</f>
        <v>0</v>
      </c>
      <c r="G469" s="1">
        <f>COUNTIF(BDD!E:E,A469)</f>
        <v>1</v>
      </c>
      <c r="H469" s="1">
        <f t="shared" si="7"/>
        <v>0</v>
      </c>
    </row>
    <row r="470" spans="1:8" ht="12.75">
      <c r="A470" s="1" t="s">
        <v>416</v>
      </c>
      <c r="B470" s="1">
        <f>SUMIF(BDD!$E:$E,$A470,BDD!J:J)</f>
        <v>0</v>
      </c>
      <c r="C470" s="1">
        <f>SUMIF(BDD!$E:$E,$A470,BDD!K:K)</f>
        <v>0</v>
      </c>
      <c r="D470" s="1">
        <f>SUMIF(BDD!$E:$E,$A470,BDD!L:L)</f>
        <v>0</v>
      </c>
      <c r="E470" s="1">
        <f>SUMIF(BDD!$E:$E,$A470,BDD!M:M)</f>
        <v>0</v>
      </c>
      <c r="F470" s="1">
        <f>SUMIF(BDD!$E:$E,$A470,BDD!N:N)</f>
        <v>0</v>
      </c>
      <c r="G470" s="1">
        <f>COUNTIF(BDD!E:E,A470)</f>
        <v>3</v>
      </c>
      <c r="H470" s="1">
        <f t="shared" si="7"/>
        <v>0</v>
      </c>
    </row>
    <row r="471" spans="1:8" ht="12.75">
      <c r="A471" s="1" t="s">
        <v>470</v>
      </c>
      <c r="B471" s="1">
        <f>SUMIF(BDD!$E:$E,$A471,BDD!J:J)</f>
        <v>0</v>
      </c>
      <c r="C471" s="1">
        <f>SUMIF(BDD!$E:$E,$A471,BDD!K:K)</f>
        <v>0</v>
      </c>
      <c r="D471" s="1">
        <f>SUMIF(BDD!$E:$E,$A471,BDD!L:L)</f>
        <v>0</v>
      </c>
      <c r="E471" s="1">
        <f>SUMIF(BDD!$E:$E,$A471,BDD!M:M)</f>
        <v>0</v>
      </c>
      <c r="F471" s="1">
        <f>SUMIF(BDD!$E:$E,$A471,BDD!N:N)</f>
        <v>0</v>
      </c>
      <c r="G471" s="1">
        <f>COUNTIF(BDD!E:E,A471)</f>
        <v>2</v>
      </c>
      <c r="H471" s="1">
        <f t="shared" si="7"/>
        <v>0</v>
      </c>
    </row>
    <row r="472" spans="1:8" ht="12.75">
      <c r="A472" s="1" t="s">
        <v>490</v>
      </c>
      <c r="B472" s="1">
        <f>SUMIF(BDD!$E:$E,$A472,BDD!J:J)</f>
        <v>0</v>
      </c>
      <c r="C472" s="1">
        <f>SUMIF(BDD!$E:$E,$A472,BDD!K:K)</f>
        <v>0</v>
      </c>
      <c r="D472" s="1">
        <f>SUMIF(BDD!$E:$E,$A472,BDD!L:L)</f>
        <v>0</v>
      </c>
      <c r="E472" s="1">
        <f>SUMIF(BDD!$E:$E,$A472,BDD!M:M)</f>
        <v>0</v>
      </c>
      <c r="F472" s="1">
        <f>SUMIF(BDD!$E:$E,$A472,BDD!N:N)</f>
        <v>0</v>
      </c>
      <c r="G472" s="1">
        <f>COUNTIF(BDD!E:E,A472)</f>
        <v>1</v>
      </c>
      <c r="H472" s="1">
        <f t="shared" si="7"/>
        <v>0</v>
      </c>
    </row>
    <row r="473" spans="1:8" ht="12.75">
      <c r="A473" s="1" t="s">
        <v>582</v>
      </c>
      <c r="B473" s="1">
        <f>SUMIF(BDD!$E:$E,$A473,BDD!J:J)</f>
        <v>0</v>
      </c>
      <c r="C473" s="1">
        <f>SUMIF(BDD!$E:$E,$A473,BDD!K:K)</f>
        <v>0</v>
      </c>
      <c r="D473" s="1">
        <f>SUMIF(BDD!$E:$E,$A473,BDD!L:L)</f>
        <v>0</v>
      </c>
      <c r="E473" s="1">
        <f>SUMIF(BDD!$E:$E,$A473,BDD!M:M)</f>
        <v>0</v>
      </c>
      <c r="F473" s="1">
        <f>SUMIF(BDD!$E:$E,$A473,BDD!N:N)</f>
        <v>0</v>
      </c>
      <c r="G473" s="1">
        <f>COUNTIF(BDD!E:E,A473)</f>
        <v>1</v>
      </c>
      <c r="H473" s="1">
        <f t="shared" si="7"/>
        <v>0</v>
      </c>
    </row>
    <row r="474" spans="1:8" ht="12.75">
      <c r="A474" s="1" t="s">
        <v>419</v>
      </c>
      <c r="B474" s="1">
        <f>SUMIF(BDD!$E:$E,$A474,BDD!J:J)</f>
        <v>0</v>
      </c>
      <c r="C474" s="1">
        <f>SUMIF(BDD!$E:$E,$A474,BDD!K:K)</f>
        <v>0</v>
      </c>
      <c r="D474" s="1">
        <f>SUMIF(BDD!$E:$E,$A474,BDD!L:L)</f>
        <v>0</v>
      </c>
      <c r="E474" s="1">
        <f>SUMIF(BDD!$E:$E,$A474,BDD!M:M)</f>
        <v>0</v>
      </c>
      <c r="F474" s="1">
        <f>SUMIF(BDD!$E:$E,$A474,BDD!N:N)</f>
        <v>0</v>
      </c>
      <c r="G474" s="1">
        <f>COUNTIF(BDD!E:E,A474)</f>
        <v>1</v>
      </c>
      <c r="H474" s="1">
        <f t="shared" si="7"/>
        <v>0</v>
      </c>
    </row>
    <row r="475" spans="1:8" ht="12.75">
      <c r="A475" s="1" t="s">
        <v>411</v>
      </c>
      <c r="B475" s="1">
        <f>SUMIF(BDD!$E:$E,$A475,BDD!J:J)</f>
        <v>0</v>
      </c>
      <c r="C475" s="1">
        <f>SUMIF(BDD!$E:$E,$A475,BDD!K:K)</f>
        <v>0</v>
      </c>
      <c r="D475" s="1">
        <f>SUMIF(BDD!$E:$E,$A475,BDD!L:L)</f>
        <v>0</v>
      </c>
      <c r="E475" s="1">
        <f>SUMIF(BDD!$E:$E,$A475,BDD!M:M)</f>
        <v>0</v>
      </c>
      <c r="F475" s="1">
        <f>SUMIF(BDD!$E:$E,$A475,BDD!N:N)</f>
        <v>0</v>
      </c>
      <c r="G475" s="1">
        <f>COUNTIF(BDD!E:E,A475)</f>
        <v>1</v>
      </c>
      <c r="H475" s="1">
        <f t="shared" si="7"/>
        <v>0</v>
      </c>
    </row>
    <row r="476" spans="1:8" ht="12.75">
      <c r="A476" s="1" t="s">
        <v>590</v>
      </c>
      <c r="B476" s="1">
        <f>SUMIF(BDD!$E:$E,$A476,BDD!J:J)</f>
        <v>0</v>
      </c>
      <c r="C476" s="1">
        <f>SUMIF(BDD!$E:$E,$A476,BDD!K:K)</f>
        <v>0</v>
      </c>
      <c r="D476" s="1">
        <f>SUMIF(BDD!$E:$E,$A476,BDD!L:L)</f>
        <v>0</v>
      </c>
      <c r="E476" s="1">
        <f>SUMIF(BDD!$E:$E,$A476,BDD!M:M)</f>
        <v>0</v>
      </c>
      <c r="F476" s="1">
        <f>SUMIF(BDD!$E:$E,$A476,BDD!N:N)</f>
        <v>0</v>
      </c>
      <c r="G476" s="1">
        <f>COUNTIF(BDD!E:E,A476)</f>
        <v>3</v>
      </c>
      <c r="H476" s="1">
        <f t="shared" si="7"/>
        <v>0</v>
      </c>
    </row>
    <row r="477" spans="1:8" ht="12.75">
      <c r="A477" s="1" t="s">
        <v>404</v>
      </c>
      <c r="B477" s="1">
        <f>SUMIF(BDD!$E:$E,$A477,BDD!J:J)</f>
        <v>0</v>
      </c>
      <c r="C477" s="1">
        <f>SUMIF(BDD!$E:$E,$A477,BDD!K:K)</f>
        <v>0</v>
      </c>
      <c r="D477" s="1">
        <f>SUMIF(BDD!$E:$E,$A477,BDD!L:L)</f>
        <v>0</v>
      </c>
      <c r="E477" s="1">
        <f>SUMIF(BDD!$E:$E,$A477,BDD!M:M)</f>
        <v>0</v>
      </c>
      <c r="F477" s="1">
        <f>SUMIF(BDD!$E:$E,$A477,BDD!N:N)</f>
        <v>0</v>
      </c>
      <c r="G477" s="1">
        <f>COUNTIF(BDD!E:E,A477)</f>
        <v>1</v>
      </c>
      <c r="H477" s="1">
        <f t="shared" si="7"/>
        <v>0</v>
      </c>
    </row>
    <row r="478" spans="1:8" ht="12.75">
      <c r="A478" s="1" t="s">
        <v>445</v>
      </c>
      <c r="B478" s="1">
        <f>SUMIF(BDD!$E:$E,$A478,BDD!J:J)</f>
        <v>0</v>
      </c>
      <c r="C478" s="1">
        <f>SUMIF(BDD!$E:$E,$A478,BDD!K:K)</f>
        <v>0</v>
      </c>
      <c r="D478" s="1">
        <f>SUMIF(BDD!$E:$E,$A478,BDD!L:L)</f>
        <v>0</v>
      </c>
      <c r="E478" s="1">
        <f>SUMIF(BDD!$E:$E,$A478,BDD!M:M)</f>
        <v>0</v>
      </c>
      <c r="F478" s="1">
        <f>SUMIF(BDD!$E:$E,$A478,BDD!N:N)</f>
        <v>0</v>
      </c>
      <c r="G478" s="1">
        <f>COUNTIF(BDD!E:E,A478)</f>
        <v>1</v>
      </c>
      <c r="H478" s="1">
        <f t="shared" si="7"/>
        <v>0</v>
      </c>
    </row>
    <row r="479" spans="1:8" ht="12.75">
      <c r="A479" s="1" t="s">
        <v>531</v>
      </c>
      <c r="B479" s="1">
        <f>SUMIF(BDD!$E:$E,$A479,BDD!J:J)</f>
        <v>0</v>
      </c>
      <c r="C479" s="1">
        <f>SUMIF(BDD!$E:$E,$A479,BDD!K:K)</f>
        <v>0</v>
      </c>
      <c r="D479" s="1">
        <f>SUMIF(BDD!$E:$E,$A479,BDD!L:L)</f>
        <v>0</v>
      </c>
      <c r="E479" s="1">
        <f>SUMIF(BDD!$E:$E,$A479,BDD!M:M)</f>
        <v>0</v>
      </c>
      <c r="F479" s="1">
        <f>SUMIF(BDD!$E:$E,$A479,BDD!N:N)</f>
        <v>0</v>
      </c>
      <c r="G479" s="1">
        <f>COUNTIF(BDD!E:E,A479)</f>
        <v>5</v>
      </c>
      <c r="H479" s="1">
        <f t="shared" si="7"/>
        <v>0</v>
      </c>
    </row>
    <row r="480" spans="1:8" ht="12.75">
      <c r="A480" s="1" t="s">
        <v>429</v>
      </c>
      <c r="B480" s="1">
        <f>SUMIF(BDD!$E:$E,$A480,BDD!J:J)</f>
        <v>0</v>
      </c>
      <c r="C480" s="1">
        <f>SUMIF(BDD!$E:$E,$A480,BDD!K:K)</f>
        <v>0</v>
      </c>
      <c r="D480" s="1">
        <f>SUMIF(BDD!$E:$E,$A480,BDD!L:L)</f>
        <v>0</v>
      </c>
      <c r="E480" s="1">
        <f>SUMIF(BDD!$E:$E,$A480,BDD!M:M)</f>
        <v>0</v>
      </c>
      <c r="F480" s="1">
        <f>SUMIF(BDD!$E:$E,$A480,BDD!N:N)</f>
        <v>0</v>
      </c>
      <c r="G480" s="1">
        <f>COUNTIF(BDD!E:E,A480)</f>
        <v>2</v>
      </c>
      <c r="H480" s="1">
        <f t="shared" si="7"/>
        <v>0</v>
      </c>
    </row>
    <row r="481" spans="1:8" ht="12.75">
      <c r="A481" s="1" t="s">
        <v>549</v>
      </c>
      <c r="B481" s="1">
        <f>SUMIF(BDD!$E:$E,$A481,BDD!J:J)</f>
        <v>0</v>
      </c>
      <c r="C481" s="1">
        <f>SUMIF(BDD!$E:$E,$A481,BDD!K:K)</f>
        <v>0</v>
      </c>
      <c r="D481" s="1">
        <f>SUMIF(BDD!$E:$E,$A481,BDD!L:L)</f>
        <v>0</v>
      </c>
      <c r="E481" s="1">
        <f>SUMIF(BDD!$E:$E,$A481,BDD!M:M)</f>
        <v>0</v>
      </c>
      <c r="F481" s="1">
        <f>SUMIF(BDD!$E:$E,$A481,BDD!N:N)</f>
        <v>0</v>
      </c>
      <c r="G481" s="1">
        <f>COUNTIF(BDD!E:E,A481)</f>
        <v>2</v>
      </c>
      <c r="H481" s="1">
        <f t="shared" si="7"/>
        <v>0</v>
      </c>
    </row>
    <row r="482" spans="1:8" ht="12.75">
      <c r="A482" s="1" t="s">
        <v>575</v>
      </c>
      <c r="B482" s="1">
        <f>SUMIF(BDD!$E:$E,$A482,BDD!J:J)</f>
        <v>0</v>
      </c>
      <c r="C482" s="1">
        <f>SUMIF(BDD!$E:$E,$A482,BDD!K:K)</f>
        <v>0</v>
      </c>
      <c r="D482" s="1">
        <f>SUMIF(BDD!$E:$E,$A482,BDD!L:L)</f>
        <v>0</v>
      </c>
      <c r="E482" s="1">
        <f>SUMIF(BDD!$E:$E,$A482,BDD!M:M)</f>
        <v>0</v>
      </c>
      <c r="F482" s="1">
        <f>SUMIF(BDD!$E:$E,$A482,BDD!N:N)</f>
        <v>0</v>
      </c>
      <c r="G482" s="1">
        <f>COUNTIF(BDD!E:E,A482)</f>
        <v>3</v>
      </c>
      <c r="H482" s="1">
        <f t="shared" si="7"/>
        <v>0</v>
      </c>
    </row>
    <row r="483" spans="1:8" ht="12.75">
      <c r="A483" s="1" t="s">
        <v>408</v>
      </c>
      <c r="B483" s="1">
        <f>SUMIF(BDD!$E:$E,$A483,BDD!J:J)</f>
        <v>0</v>
      </c>
      <c r="C483" s="1">
        <f>SUMIF(BDD!$E:$E,$A483,BDD!K:K)</f>
        <v>0</v>
      </c>
      <c r="D483" s="1">
        <f>SUMIF(BDD!$E:$E,$A483,BDD!L:L)</f>
        <v>0</v>
      </c>
      <c r="E483" s="1">
        <f>SUMIF(BDD!$E:$E,$A483,BDD!M:M)</f>
        <v>0</v>
      </c>
      <c r="F483" s="1">
        <f>SUMIF(BDD!$E:$E,$A483,BDD!N:N)</f>
        <v>0</v>
      </c>
      <c r="G483" s="1">
        <f>COUNTIF(BDD!E:E,A483)</f>
        <v>2</v>
      </c>
      <c r="H483" s="1">
        <f t="shared" si="7"/>
        <v>0</v>
      </c>
    </row>
    <row r="484" spans="1:8" ht="12.75">
      <c r="A484" s="1" t="s">
        <v>584</v>
      </c>
      <c r="B484" s="1">
        <f>SUMIF(BDD!$E:$E,$A484,BDD!J:J)</f>
        <v>0</v>
      </c>
      <c r="C484" s="1">
        <f>SUMIF(BDD!$E:$E,$A484,BDD!K:K)</f>
        <v>0</v>
      </c>
      <c r="D484" s="1">
        <f>SUMIF(BDD!$E:$E,$A484,BDD!L:L)</f>
        <v>0</v>
      </c>
      <c r="E484" s="1">
        <f>SUMIF(BDD!$E:$E,$A484,BDD!M:M)</f>
        <v>0</v>
      </c>
      <c r="F484" s="1">
        <f>SUMIF(BDD!$E:$E,$A484,BDD!N:N)</f>
        <v>0</v>
      </c>
      <c r="G484" s="1">
        <f>COUNTIF(BDD!E:E,A484)</f>
        <v>5</v>
      </c>
      <c r="H484" s="1">
        <f t="shared" si="7"/>
        <v>0</v>
      </c>
    </row>
    <row r="485" spans="1:8" ht="12.75">
      <c r="A485" s="1" t="s">
        <v>382</v>
      </c>
      <c r="B485" s="1">
        <f>SUMIF(BDD!$E:$E,$A485,BDD!J:J)</f>
        <v>0</v>
      </c>
      <c r="C485" s="1">
        <f>SUMIF(BDD!$E:$E,$A485,BDD!K:K)</f>
        <v>0</v>
      </c>
      <c r="D485" s="1">
        <f>SUMIF(BDD!$E:$E,$A485,BDD!L:L)</f>
        <v>0</v>
      </c>
      <c r="E485" s="1">
        <f>SUMIF(BDD!$E:$E,$A485,BDD!M:M)</f>
        <v>0</v>
      </c>
      <c r="F485" s="1">
        <f>SUMIF(BDD!$E:$E,$A485,BDD!N:N)</f>
        <v>0</v>
      </c>
      <c r="G485" s="1">
        <f>COUNTIF(BDD!E:E,A485)</f>
        <v>1</v>
      </c>
      <c r="H485" s="1">
        <f t="shared" si="7"/>
        <v>0</v>
      </c>
    </row>
    <row r="486" spans="1:8" ht="12.75">
      <c r="A486" s="1" t="s">
        <v>366</v>
      </c>
      <c r="B486" s="1">
        <f>SUMIF(BDD!$E:$E,$A486,BDD!J:J)</f>
        <v>0</v>
      </c>
      <c r="C486" s="1">
        <f>SUMIF(BDD!$E:$E,$A486,BDD!K:K)</f>
        <v>0</v>
      </c>
      <c r="D486" s="1">
        <f>SUMIF(BDD!$E:$E,$A486,BDD!L:L)</f>
        <v>0</v>
      </c>
      <c r="E486" s="1">
        <f>SUMIF(BDD!$E:$E,$A486,BDD!M:M)</f>
        <v>0</v>
      </c>
      <c r="F486" s="1">
        <f>SUMIF(BDD!$E:$E,$A486,BDD!N:N)</f>
        <v>0</v>
      </c>
      <c r="G486" s="1">
        <f>COUNTIF(BDD!E:E,A486)</f>
        <v>3</v>
      </c>
      <c r="H486" s="1">
        <f t="shared" si="7"/>
        <v>0</v>
      </c>
    </row>
    <row r="487" spans="1:8" ht="12.75">
      <c r="A487" s="1" t="s">
        <v>527</v>
      </c>
      <c r="B487" s="1">
        <f>SUMIF(BDD!$E:$E,$A487,BDD!J:J)</f>
        <v>0</v>
      </c>
      <c r="C487" s="1">
        <f>SUMIF(BDD!$E:$E,$A487,BDD!K:K)</f>
        <v>0</v>
      </c>
      <c r="D487" s="1">
        <f>SUMIF(BDD!$E:$E,$A487,BDD!L:L)</f>
        <v>0</v>
      </c>
      <c r="E487" s="1">
        <f>SUMIF(BDD!$E:$E,$A487,BDD!M:M)</f>
        <v>0</v>
      </c>
      <c r="F487" s="1">
        <f>SUMIF(BDD!$E:$E,$A487,BDD!N:N)</f>
        <v>0</v>
      </c>
      <c r="G487" s="1">
        <f>COUNTIF(BDD!E:E,A487)</f>
        <v>1</v>
      </c>
      <c r="H487" s="1">
        <f t="shared" si="7"/>
        <v>0</v>
      </c>
    </row>
    <row r="488" spans="1:8" ht="12.75">
      <c r="A488" s="1" t="s">
        <v>431</v>
      </c>
      <c r="B488" s="1">
        <f>SUMIF(BDD!$E:$E,$A488,BDD!J:J)</f>
        <v>0</v>
      </c>
      <c r="C488" s="1">
        <f>SUMIF(BDD!$E:$E,$A488,BDD!K:K)</f>
        <v>0</v>
      </c>
      <c r="D488" s="1">
        <f>SUMIF(BDD!$E:$E,$A488,BDD!L:L)</f>
        <v>0</v>
      </c>
      <c r="E488" s="1">
        <f>SUMIF(BDD!$E:$E,$A488,BDD!M:M)</f>
        <v>0</v>
      </c>
      <c r="F488" s="1">
        <f>SUMIF(BDD!$E:$E,$A488,BDD!N:N)</f>
        <v>0</v>
      </c>
      <c r="G488" s="1">
        <f>COUNTIF(BDD!E:E,A488)</f>
        <v>1</v>
      </c>
      <c r="H488" s="1">
        <f t="shared" si="7"/>
        <v>0</v>
      </c>
    </row>
    <row r="489" spans="1:8" ht="12.75">
      <c r="A489" s="1" t="s">
        <v>456</v>
      </c>
      <c r="B489" s="1">
        <f>SUMIF(BDD!$E:$E,$A489,BDD!J:J)</f>
        <v>0</v>
      </c>
      <c r="C489" s="1">
        <f>SUMIF(BDD!$E:$E,$A489,BDD!K:K)</f>
        <v>0</v>
      </c>
      <c r="D489" s="1">
        <f>SUMIF(BDD!$E:$E,$A489,BDD!L:L)</f>
        <v>0</v>
      </c>
      <c r="E489" s="1">
        <f>SUMIF(BDD!$E:$E,$A489,BDD!M:M)</f>
        <v>0</v>
      </c>
      <c r="F489" s="1">
        <f>SUMIF(BDD!$E:$E,$A489,BDD!N:N)</f>
        <v>0</v>
      </c>
      <c r="G489" s="1">
        <f>COUNTIF(BDD!E:E,A489)</f>
        <v>1</v>
      </c>
      <c r="H489" s="1">
        <f t="shared" si="7"/>
        <v>0</v>
      </c>
    </row>
    <row r="490" spans="1:8" ht="12.75">
      <c r="A490" s="1" t="s">
        <v>489</v>
      </c>
      <c r="B490" s="1">
        <f>SUMIF(BDD!$E:$E,$A490,BDD!J:J)</f>
        <v>0</v>
      </c>
      <c r="C490" s="1">
        <f>SUMIF(BDD!$E:$E,$A490,BDD!K:K)</f>
        <v>0</v>
      </c>
      <c r="D490" s="1">
        <f>SUMIF(BDD!$E:$E,$A490,BDD!L:L)</f>
        <v>0</v>
      </c>
      <c r="E490" s="1">
        <f>SUMIF(BDD!$E:$E,$A490,BDD!M:M)</f>
        <v>0</v>
      </c>
      <c r="F490" s="1">
        <f>SUMIF(BDD!$E:$E,$A490,BDD!N:N)</f>
        <v>0</v>
      </c>
      <c r="G490" s="1">
        <f>COUNTIF(BDD!E:E,A490)</f>
        <v>1</v>
      </c>
      <c r="H490" s="1">
        <f t="shared" si="7"/>
        <v>0</v>
      </c>
    </row>
    <row r="491" spans="1:8" ht="12.75">
      <c r="A491" s="1" t="s">
        <v>454</v>
      </c>
      <c r="B491" s="1">
        <f>SUMIF(BDD!$E:$E,$A491,BDD!J:J)</f>
        <v>0</v>
      </c>
      <c r="C491" s="1">
        <f>SUMIF(BDD!$E:$E,$A491,BDD!K:K)</f>
        <v>0</v>
      </c>
      <c r="D491" s="1">
        <f>SUMIF(BDD!$E:$E,$A491,BDD!L:L)</f>
        <v>0</v>
      </c>
      <c r="E491" s="1">
        <f>SUMIF(BDD!$E:$E,$A491,BDD!M:M)</f>
        <v>0</v>
      </c>
      <c r="F491" s="1">
        <f>SUMIF(BDD!$E:$E,$A491,BDD!N:N)</f>
        <v>0</v>
      </c>
      <c r="G491" s="1">
        <f>COUNTIF(BDD!E:E,A491)</f>
        <v>1</v>
      </c>
      <c r="H491" s="1">
        <f t="shared" si="7"/>
        <v>0</v>
      </c>
    </row>
    <row r="492" spans="1:8" ht="12.75">
      <c r="A492" s="1" t="s">
        <v>378</v>
      </c>
      <c r="B492" s="1">
        <f>SUMIF(BDD!$E:$E,$A492,BDD!J:J)</f>
        <v>0</v>
      </c>
      <c r="C492" s="1">
        <f>SUMIF(BDD!$E:$E,$A492,BDD!K:K)</f>
        <v>0</v>
      </c>
      <c r="D492" s="1">
        <f>SUMIF(BDD!$E:$E,$A492,BDD!L:L)</f>
        <v>0</v>
      </c>
      <c r="E492" s="1">
        <f>SUMIF(BDD!$E:$E,$A492,BDD!M:M)</f>
        <v>0</v>
      </c>
      <c r="F492" s="1">
        <f>SUMIF(BDD!$E:$E,$A492,BDD!N:N)</f>
        <v>0</v>
      </c>
      <c r="G492" s="1">
        <f>COUNTIF(BDD!E:E,A492)</f>
        <v>1</v>
      </c>
      <c r="H492" s="1">
        <f t="shared" si="7"/>
        <v>0</v>
      </c>
    </row>
    <row r="493" spans="1:8" ht="12.75">
      <c r="A493" s="1" t="s">
        <v>467</v>
      </c>
      <c r="B493" s="1">
        <f>SUMIF(BDD!$E:$E,$A493,BDD!J:J)</f>
        <v>0</v>
      </c>
      <c r="C493" s="1">
        <f>SUMIF(BDD!$E:$E,$A493,BDD!K:K)</f>
        <v>0</v>
      </c>
      <c r="D493" s="1">
        <f>SUMIF(BDD!$E:$E,$A493,BDD!L:L)</f>
        <v>0</v>
      </c>
      <c r="E493" s="1">
        <f>SUMIF(BDD!$E:$E,$A493,BDD!M:M)</f>
        <v>0</v>
      </c>
      <c r="F493" s="1">
        <f>SUMIF(BDD!$E:$E,$A493,BDD!N:N)</f>
        <v>0</v>
      </c>
      <c r="G493" s="1">
        <f>COUNTIF(BDD!E:E,A493)</f>
        <v>1</v>
      </c>
      <c r="H493" s="1">
        <f t="shared" si="7"/>
        <v>0</v>
      </c>
    </row>
    <row r="494" spans="1:8" ht="12.75">
      <c r="A494" s="1" t="s">
        <v>617</v>
      </c>
      <c r="B494" s="1">
        <f>SUMIF(BDD!$E:$E,$A494,BDD!J:J)</f>
        <v>0</v>
      </c>
      <c r="C494" s="1">
        <f>SUMIF(BDD!$E:$E,$A494,BDD!K:K)</f>
        <v>0</v>
      </c>
      <c r="D494" s="1">
        <f>SUMIF(BDD!$E:$E,$A494,BDD!L:L)</f>
        <v>0</v>
      </c>
      <c r="E494" s="1">
        <f>SUMIF(BDD!$E:$E,$A494,BDD!M:M)</f>
        <v>0</v>
      </c>
      <c r="F494" s="1">
        <f>SUMIF(BDD!$E:$E,$A494,BDD!N:N)</f>
        <v>0</v>
      </c>
      <c r="G494" s="1">
        <f>COUNTIF(BDD!E:E,A494)</f>
        <v>1</v>
      </c>
      <c r="H494" s="1">
        <f t="shared" si="7"/>
        <v>0</v>
      </c>
    </row>
    <row r="495" spans="1:8" ht="12.75">
      <c r="A495" s="1" t="s">
        <v>507</v>
      </c>
      <c r="B495" s="1">
        <f>SUMIF(BDD!$E:$E,$A495,BDD!J:J)</f>
        <v>0</v>
      </c>
      <c r="C495" s="1">
        <f>SUMIF(BDD!$E:$E,$A495,BDD!K:K)</f>
        <v>0</v>
      </c>
      <c r="D495" s="1">
        <f>SUMIF(BDD!$E:$E,$A495,BDD!L:L)</f>
        <v>0</v>
      </c>
      <c r="E495" s="1">
        <f>SUMIF(BDD!$E:$E,$A495,BDD!M:M)</f>
        <v>0</v>
      </c>
      <c r="F495" s="1">
        <f>SUMIF(BDD!$E:$E,$A495,BDD!N:N)</f>
        <v>0</v>
      </c>
      <c r="G495" s="1">
        <f>COUNTIF(BDD!E:E,A495)</f>
        <v>1</v>
      </c>
      <c r="H495" s="1">
        <f t="shared" si="7"/>
        <v>0</v>
      </c>
    </row>
    <row r="496" spans="1:8" ht="12.75">
      <c r="A496" s="1" t="s">
        <v>581</v>
      </c>
      <c r="B496" s="1">
        <f>SUMIF(BDD!$E:$E,$A496,BDD!J:J)</f>
        <v>0</v>
      </c>
      <c r="C496" s="1">
        <f>SUMIF(BDD!$E:$E,$A496,BDD!K:K)</f>
        <v>0</v>
      </c>
      <c r="D496" s="1">
        <f>SUMIF(BDD!$E:$E,$A496,BDD!L:L)</f>
        <v>0</v>
      </c>
      <c r="E496" s="1">
        <f>SUMIF(BDD!$E:$E,$A496,BDD!M:M)</f>
        <v>0</v>
      </c>
      <c r="F496" s="1">
        <f>SUMIF(BDD!$E:$E,$A496,BDD!N:N)</f>
        <v>0</v>
      </c>
      <c r="G496" s="1">
        <f>COUNTIF(BDD!E:E,A496)</f>
        <v>2</v>
      </c>
      <c r="H496" s="1">
        <f t="shared" si="7"/>
        <v>0</v>
      </c>
    </row>
    <row r="497" spans="1:8" ht="12.75">
      <c r="A497" s="1" t="s">
        <v>564</v>
      </c>
      <c r="B497" s="1">
        <f>SUMIF(BDD!$E:$E,$A497,BDD!J:J)</f>
        <v>0</v>
      </c>
      <c r="C497" s="1">
        <f>SUMIF(BDD!$E:$E,$A497,BDD!K:K)</f>
        <v>0</v>
      </c>
      <c r="D497" s="1">
        <f>SUMIF(BDD!$E:$E,$A497,BDD!L:L)</f>
        <v>0</v>
      </c>
      <c r="E497" s="1">
        <f>SUMIF(BDD!$E:$E,$A497,BDD!M:M)</f>
        <v>0</v>
      </c>
      <c r="F497" s="1">
        <f>SUMIF(BDD!$E:$E,$A497,BDD!N:N)</f>
        <v>0</v>
      </c>
      <c r="G497" s="1">
        <f>COUNTIF(BDD!E:E,A497)</f>
        <v>4</v>
      </c>
      <c r="H497" s="1">
        <f t="shared" si="7"/>
        <v>0</v>
      </c>
    </row>
    <row r="498" spans="1:8" ht="12.75">
      <c r="A498" s="1" t="s">
        <v>573</v>
      </c>
      <c r="B498" s="1">
        <f>SUMIF(BDD!$E:$E,$A498,BDD!J:J)</f>
        <v>0</v>
      </c>
      <c r="C498" s="1">
        <f>SUMIF(BDD!$E:$E,$A498,BDD!K:K)</f>
        <v>0</v>
      </c>
      <c r="D498" s="1">
        <f>SUMIF(BDD!$E:$E,$A498,BDD!L:L)</f>
        <v>0</v>
      </c>
      <c r="E498" s="1">
        <f>SUMIF(BDD!$E:$E,$A498,BDD!M:M)</f>
        <v>0</v>
      </c>
      <c r="F498" s="1">
        <f>SUMIF(BDD!$E:$E,$A498,BDD!N:N)</f>
        <v>0</v>
      </c>
      <c r="G498" s="1">
        <f>COUNTIF(BDD!E:E,A498)</f>
        <v>2</v>
      </c>
      <c r="H498" s="1">
        <f t="shared" si="7"/>
        <v>0</v>
      </c>
    </row>
    <row r="499" spans="1:8" ht="12.75">
      <c r="A499" s="1" t="s">
        <v>514</v>
      </c>
      <c r="B499" s="1">
        <f>SUMIF(BDD!$E:$E,$A499,BDD!J:J)</f>
        <v>0</v>
      </c>
      <c r="C499" s="1">
        <f>SUMIF(BDD!$E:$E,$A499,BDD!K:K)</f>
        <v>0</v>
      </c>
      <c r="D499" s="1">
        <f>SUMIF(BDD!$E:$E,$A499,BDD!L:L)</f>
        <v>0</v>
      </c>
      <c r="E499" s="1">
        <f>SUMIF(BDD!$E:$E,$A499,BDD!M:M)</f>
        <v>0</v>
      </c>
      <c r="F499" s="1">
        <f>SUMIF(BDD!$E:$E,$A499,BDD!N:N)</f>
        <v>0</v>
      </c>
      <c r="G499" s="1">
        <f>COUNTIF(BDD!E:E,A499)</f>
        <v>1</v>
      </c>
      <c r="H499" s="1">
        <f t="shared" si="7"/>
        <v>0</v>
      </c>
    </row>
    <row r="500" spans="1:8" ht="12.75">
      <c r="A500" s="1" t="s">
        <v>635</v>
      </c>
      <c r="B500" s="1">
        <f>SUMIF(BDD!$E:$E,$A500,BDD!J:J)</f>
        <v>0</v>
      </c>
      <c r="C500" s="1">
        <f>SUMIF(BDD!$E:$E,$A500,BDD!K:K)</f>
        <v>0</v>
      </c>
      <c r="D500" s="1">
        <f>SUMIF(BDD!$E:$E,$A500,BDD!L:L)</f>
        <v>0</v>
      </c>
      <c r="E500" s="1">
        <f>SUMIF(BDD!$E:$E,$A500,BDD!M:M)</f>
        <v>0</v>
      </c>
      <c r="F500" s="1">
        <f>SUMIF(BDD!$E:$E,$A500,BDD!N:N)</f>
        <v>0</v>
      </c>
      <c r="G500" s="1">
        <f>COUNTIF(BDD!E:E,A500)</f>
        <v>1</v>
      </c>
      <c r="H500" s="1">
        <f t="shared" si="7"/>
        <v>0</v>
      </c>
    </row>
    <row r="501" spans="1:8" ht="12.75">
      <c r="A501" s="1" t="s">
        <v>580</v>
      </c>
      <c r="B501" s="1">
        <f>SUMIF(BDD!$E:$E,$A501,BDD!J:J)</f>
        <v>0</v>
      </c>
      <c r="C501" s="1">
        <f>SUMIF(BDD!$E:$E,$A501,BDD!K:K)</f>
        <v>0</v>
      </c>
      <c r="D501" s="1">
        <f>SUMIF(BDD!$E:$E,$A501,BDD!L:L)</f>
        <v>0</v>
      </c>
      <c r="E501" s="1">
        <f>SUMIF(BDD!$E:$E,$A501,BDD!M:M)</f>
        <v>0</v>
      </c>
      <c r="F501" s="1">
        <f>SUMIF(BDD!$E:$E,$A501,BDD!N:N)</f>
        <v>0</v>
      </c>
      <c r="G501" s="1">
        <f>COUNTIF(BDD!E:E,A501)</f>
        <v>2</v>
      </c>
      <c r="H501" s="1">
        <f t="shared" si="7"/>
        <v>0</v>
      </c>
    </row>
    <row r="502" spans="1:8" ht="12.75">
      <c r="A502" s="1" t="s">
        <v>508</v>
      </c>
      <c r="B502" s="1">
        <f>SUMIF(BDD!$E:$E,$A502,BDD!J:J)</f>
        <v>0</v>
      </c>
      <c r="C502" s="1">
        <f>SUMIF(BDD!$E:$E,$A502,BDD!K:K)</f>
        <v>0</v>
      </c>
      <c r="D502" s="1">
        <f>SUMIF(BDD!$E:$E,$A502,BDD!L:L)</f>
        <v>0</v>
      </c>
      <c r="E502" s="1">
        <f>SUMIF(BDD!$E:$E,$A502,BDD!M:M)</f>
        <v>0</v>
      </c>
      <c r="F502" s="1">
        <f>SUMIF(BDD!$E:$E,$A502,BDD!N:N)</f>
        <v>0</v>
      </c>
      <c r="G502" s="1">
        <f>COUNTIF(BDD!E:E,A502)</f>
        <v>1</v>
      </c>
      <c r="H502" s="1">
        <f t="shared" si="7"/>
        <v>0</v>
      </c>
    </row>
    <row r="503" spans="1:8" ht="12.75">
      <c r="A503" s="1" t="s">
        <v>427</v>
      </c>
      <c r="B503" s="1">
        <f>SUMIF(BDD!$E:$E,$A503,BDD!J:J)</f>
        <v>0</v>
      </c>
      <c r="C503" s="1">
        <f>SUMIF(BDD!$E:$E,$A503,BDD!K:K)</f>
        <v>0</v>
      </c>
      <c r="D503" s="1">
        <f>SUMIF(BDD!$E:$E,$A503,BDD!L:L)</f>
        <v>0</v>
      </c>
      <c r="E503" s="1">
        <f>SUMIF(BDD!$E:$E,$A503,BDD!M:M)</f>
        <v>0</v>
      </c>
      <c r="F503" s="1">
        <f>SUMIF(BDD!$E:$E,$A503,BDD!N:N)</f>
        <v>0</v>
      </c>
      <c r="G503" s="1">
        <f>COUNTIF(BDD!E:E,A503)</f>
        <v>1</v>
      </c>
      <c r="H503" s="1">
        <f t="shared" si="7"/>
        <v>0</v>
      </c>
    </row>
    <row r="504" spans="1:8" ht="12.75">
      <c r="A504" s="1" t="s">
        <v>624</v>
      </c>
      <c r="B504" s="1">
        <f>SUMIF(BDD!$E:$E,$A504,BDD!J:J)</f>
        <v>0</v>
      </c>
      <c r="C504" s="1">
        <f>SUMIF(BDD!$E:$E,$A504,BDD!K:K)</f>
        <v>0</v>
      </c>
      <c r="D504" s="1">
        <f>SUMIF(BDD!$E:$E,$A504,BDD!L:L)</f>
        <v>0</v>
      </c>
      <c r="E504" s="1">
        <f>SUMIF(BDD!$E:$E,$A504,BDD!M:M)</f>
        <v>0</v>
      </c>
      <c r="F504" s="1">
        <f>SUMIF(BDD!$E:$E,$A504,BDD!N:N)</f>
        <v>0</v>
      </c>
      <c r="G504" s="1">
        <f>COUNTIF(BDD!E:E,A504)</f>
        <v>1</v>
      </c>
      <c r="H504" s="1">
        <f t="shared" si="7"/>
        <v>0</v>
      </c>
    </row>
    <row r="505" spans="1:8" ht="12.75">
      <c r="A505" s="1" t="s">
        <v>484</v>
      </c>
      <c r="B505" s="1">
        <f>SUMIF(BDD!$E:$E,$A505,BDD!J:J)</f>
        <v>0</v>
      </c>
      <c r="C505" s="1">
        <f>SUMIF(BDD!$E:$E,$A505,BDD!K:K)</f>
        <v>0</v>
      </c>
      <c r="D505" s="1">
        <f>SUMIF(BDD!$E:$E,$A505,BDD!L:L)</f>
        <v>0</v>
      </c>
      <c r="E505" s="1">
        <f>SUMIF(BDD!$E:$E,$A505,BDD!M:M)</f>
        <v>0</v>
      </c>
      <c r="F505" s="1">
        <f>SUMIF(BDD!$E:$E,$A505,BDD!N:N)</f>
        <v>0</v>
      </c>
      <c r="G505" s="1">
        <f>COUNTIF(BDD!E:E,A505)</f>
        <v>2</v>
      </c>
      <c r="H505" s="1">
        <f t="shared" si="7"/>
        <v>0</v>
      </c>
    </row>
    <row r="506" spans="1:8" ht="12.75">
      <c r="A506" s="1" t="s">
        <v>392</v>
      </c>
      <c r="B506" s="1">
        <f>SUMIF(BDD!$E:$E,$A506,BDD!J:J)</f>
        <v>0</v>
      </c>
      <c r="C506" s="1">
        <f>SUMIF(BDD!$E:$E,$A506,BDD!K:K)</f>
        <v>0</v>
      </c>
      <c r="D506" s="1">
        <f>SUMIF(BDD!$E:$E,$A506,BDD!L:L)</f>
        <v>0</v>
      </c>
      <c r="E506" s="1">
        <f>SUMIF(BDD!$E:$E,$A506,BDD!M:M)</f>
        <v>0</v>
      </c>
      <c r="F506" s="1">
        <f>SUMIF(BDD!$E:$E,$A506,BDD!N:N)</f>
        <v>0</v>
      </c>
      <c r="G506" s="1">
        <f>COUNTIF(BDD!E:E,A506)</f>
        <v>1</v>
      </c>
      <c r="H506" s="1">
        <f t="shared" si="7"/>
        <v>0</v>
      </c>
    </row>
    <row r="507" spans="1:8" ht="12.75">
      <c r="A507" s="1" t="s">
        <v>478</v>
      </c>
      <c r="B507" s="1">
        <f>SUMIF(BDD!$E:$E,$A507,BDD!J:J)</f>
        <v>0</v>
      </c>
      <c r="C507" s="1">
        <f>SUMIF(BDD!$E:$E,$A507,BDD!K:K)</f>
        <v>0</v>
      </c>
      <c r="D507" s="1">
        <f>SUMIF(BDD!$E:$E,$A507,BDD!L:L)</f>
        <v>0</v>
      </c>
      <c r="E507" s="1">
        <f>SUMIF(BDD!$E:$E,$A507,BDD!M:M)</f>
        <v>0</v>
      </c>
      <c r="F507" s="1">
        <f>SUMIF(BDD!$E:$E,$A507,BDD!N:N)</f>
        <v>0</v>
      </c>
      <c r="G507" s="1">
        <f>COUNTIF(BDD!E:E,A507)</f>
        <v>2</v>
      </c>
      <c r="H507" s="1">
        <f t="shared" si="7"/>
        <v>0</v>
      </c>
    </row>
    <row r="508" spans="1:8" ht="12.75">
      <c r="A508" s="1" t="s">
        <v>629</v>
      </c>
      <c r="B508" s="1">
        <f>SUMIF(BDD!$E:$E,$A508,BDD!J:J)</f>
        <v>0</v>
      </c>
      <c r="C508" s="1">
        <f>SUMIF(BDD!$E:$E,$A508,BDD!K:K)</f>
        <v>0</v>
      </c>
      <c r="D508" s="1">
        <f>SUMIF(BDD!$E:$E,$A508,BDD!L:L)</f>
        <v>0</v>
      </c>
      <c r="E508" s="1">
        <f>SUMIF(BDD!$E:$E,$A508,BDD!M:M)</f>
        <v>0</v>
      </c>
      <c r="F508" s="1">
        <f>SUMIF(BDD!$E:$E,$A508,BDD!N:N)</f>
        <v>0</v>
      </c>
      <c r="G508" s="1">
        <f>COUNTIF(BDD!E:E,A508)</f>
        <v>1</v>
      </c>
      <c r="H508" s="1">
        <f t="shared" si="7"/>
        <v>0</v>
      </c>
    </row>
    <row r="509" spans="1:8" ht="12.75">
      <c r="A509" s="1" t="s">
        <v>550</v>
      </c>
      <c r="B509" s="1">
        <f>SUMIF(BDD!$E:$E,$A509,BDD!J:J)</f>
        <v>0</v>
      </c>
      <c r="C509" s="1">
        <f>SUMIF(BDD!$E:$E,$A509,BDD!K:K)</f>
        <v>0</v>
      </c>
      <c r="D509" s="1">
        <f>SUMIF(BDD!$E:$E,$A509,BDD!L:L)</f>
        <v>0</v>
      </c>
      <c r="E509" s="1">
        <f>SUMIF(BDD!$E:$E,$A509,BDD!M:M)</f>
        <v>0</v>
      </c>
      <c r="F509" s="1">
        <f>SUMIF(BDD!$E:$E,$A509,BDD!N:N)</f>
        <v>0</v>
      </c>
      <c r="G509" s="1">
        <f>COUNTIF(BDD!E:E,A509)</f>
        <v>2</v>
      </c>
      <c r="H509" s="1">
        <f t="shared" si="7"/>
        <v>0</v>
      </c>
    </row>
    <row r="510" spans="1:8" ht="12.75">
      <c r="A510" s="1" t="s">
        <v>625</v>
      </c>
      <c r="B510" s="1">
        <f>SUMIF(BDD!$E:$E,$A510,BDD!J:J)</f>
        <v>0</v>
      </c>
      <c r="C510" s="1">
        <f>SUMIF(BDD!$E:$E,$A510,BDD!K:K)</f>
        <v>0</v>
      </c>
      <c r="D510" s="1">
        <f>SUMIF(BDD!$E:$E,$A510,BDD!L:L)</f>
        <v>0</v>
      </c>
      <c r="E510" s="1">
        <f>SUMIF(BDD!$E:$E,$A510,BDD!M:M)</f>
        <v>0</v>
      </c>
      <c r="F510" s="1">
        <f>SUMIF(BDD!$E:$E,$A510,BDD!N:N)</f>
        <v>0</v>
      </c>
      <c r="G510" s="1">
        <f>COUNTIF(BDD!E:E,A510)</f>
        <v>1</v>
      </c>
      <c r="H510" s="1">
        <f t="shared" si="7"/>
        <v>0</v>
      </c>
    </row>
    <row r="511" spans="1:8" ht="12.75">
      <c r="A511" s="1" t="s">
        <v>475</v>
      </c>
      <c r="B511" s="1">
        <f>SUMIF(BDD!$E:$E,$A511,BDD!J:J)</f>
        <v>0</v>
      </c>
      <c r="C511" s="1">
        <f>SUMIF(BDD!$E:$E,$A511,BDD!K:K)</f>
        <v>0</v>
      </c>
      <c r="D511" s="1">
        <f>SUMIF(BDD!$E:$E,$A511,BDD!L:L)</f>
        <v>0</v>
      </c>
      <c r="E511" s="1">
        <f>SUMIF(BDD!$E:$E,$A511,BDD!M:M)</f>
        <v>0</v>
      </c>
      <c r="F511" s="1">
        <f>SUMIF(BDD!$E:$E,$A511,BDD!N:N)</f>
        <v>0</v>
      </c>
      <c r="G511" s="1">
        <f>COUNTIF(BDD!E:E,A511)</f>
        <v>2</v>
      </c>
      <c r="H511" s="1">
        <f t="shared" si="7"/>
        <v>0</v>
      </c>
    </row>
    <row r="512" spans="1:8" ht="12.75">
      <c r="A512" s="1" t="s">
        <v>362</v>
      </c>
      <c r="B512" s="1">
        <f>SUMIF(BDD!$E:$E,$A512,BDD!J:J)</f>
        <v>0</v>
      </c>
      <c r="C512" s="1">
        <f>SUMIF(BDD!$E:$E,$A512,BDD!K:K)</f>
        <v>0</v>
      </c>
      <c r="D512" s="1">
        <f>SUMIF(BDD!$E:$E,$A512,BDD!L:L)</f>
        <v>0</v>
      </c>
      <c r="E512" s="1">
        <f>SUMIF(BDD!$E:$E,$A512,BDD!M:M)</f>
        <v>0</v>
      </c>
      <c r="F512" s="1">
        <f>SUMIF(BDD!$E:$E,$A512,BDD!N:N)</f>
        <v>0</v>
      </c>
      <c r="G512" s="1">
        <f>COUNTIF(BDD!E:E,A512)</f>
        <v>1</v>
      </c>
      <c r="H512" s="1">
        <f t="shared" si="7"/>
        <v>0</v>
      </c>
    </row>
    <row r="513" spans="1:8" ht="12.75">
      <c r="A513" s="1" t="s">
        <v>524</v>
      </c>
      <c r="B513" s="1">
        <f>SUMIF(BDD!$E:$E,$A513,BDD!J:J)</f>
        <v>0</v>
      </c>
      <c r="C513" s="1">
        <f>SUMIF(BDD!$E:$E,$A513,BDD!K:K)</f>
        <v>0</v>
      </c>
      <c r="D513" s="1">
        <f>SUMIF(BDD!$E:$E,$A513,BDD!L:L)</f>
        <v>0</v>
      </c>
      <c r="E513" s="1">
        <f>SUMIF(BDD!$E:$E,$A513,BDD!M:M)</f>
        <v>0</v>
      </c>
      <c r="F513" s="1">
        <f>SUMIF(BDD!$E:$E,$A513,BDD!N:N)</f>
        <v>0</v>
      </c>
      <c r="G513" s="1">
        <f>COUNTIF(BDD!E:E,A513)</f>
        <v>1</v>
      </c>
      <c r="H513" s="1">
        <f t="shared" si="7"/>
        <v>0</v>
      </c>
    </row>
    <row r="514" spans="1:8" ht="12.75">
      <c r="A514" s="1" t="s">
        <v>504</v>
      </c>
      <c r="B514" s="1">
        <f>SUMIF(BDD!$E:$E,$A514,BDD!J:J)</f>
        <v>0</v>
      </c>
      <c r="C514" s="1">
        <f>SUMIF(BDD!$E:$E,$A514,BDD!K:K)</f>
        <v>0</v>
      </c>
      <c r="D514" s="1">
        <f>SUMIF(BDD!$E:$E,$A514,BDD!L:L)</f>
        <v>0</v>
      </c>
      <c r="E514" s="1">
        <f>SUMIF(BDD!$E:$E,$A514,BDD!M:M)</f>
        <v>0</v>
      </c>
      <c r="F514" s="1">
        <f>SUMIF(BDD!$E:$E,$A514,BDD!N:N)</f>
        <v>0</v>
      </c>
      <c r="G514" s="1">
        <f>COUNTIF(BDD!E:E,A514)</f>
        <v>2</v>
      </c>
      <c r="H514" s="1">
        <f aca="true" t="shared" si="8" ref="H514:H577">SUM(B514:F514)</f>
        <v>0</v>
      </c>
    </row>
    <row r="515" spans="1:8" ht="12.75">
      <c r="A515" s="1" t="s">
        <v>518</v>
      </c>
      <c r="B515" s="1">
        <f>SUMIF(BDD!$E:$E,$A515,BDD!J:J)</f>
        <v>0</v>
      </c>
      <c r="C515" s="1">
        <f>SUMIF(BDD!$E:$E,$A515,BDD!K:K)</f>
        <v>0</v>
      </c>
      <c r="D515" s="1">
        <f>SUMIF(BDD!$E:$E,$A515,BDD!L:L)</f>
        <v>0</v>
      </c>
      <c r="E515" s="1">
        <f>SUMIF(BDD!$E:$E,$A515,BDD!M:M)</f>
        <v>0</v>
      </c>
      <c r="F515" s="1">
        <f>SUMIF(BDD!$E:$E,$A515,BDD!N:N)</f>
        <v>0</v>
      </c>
      <c r="G515" s="1">
        <f>COUNTIF(BDD!E:E,A515)</f>
        <v>1</v>
      </c>
      <c r="H515" s="1">
        <f t="shared" si="8"/>
        <v>0</v>
      </c>
    </row>
    <row r="516" spans="1:8" ht="12.75">
      <c r="A516" s="1" t="s">
        <v>536</v>
      </c>
      <c r="B516" s="1">
        <f>SUMIF(BDD!$E:$E,$A516,BDD!J:J)</f>
        <v>0</v>
      </c>
      <c r="C516" s="1">
        <f>SUMIF(BDD!$E:$E,$A516,BDD!K:K)</f>
        <v>0</v>
      </c>
      <c r="D516" s="1">
        <f>SUMIF(BDD!$E:$E,$A516,BDD!L:L)</f>
        <v>0</v>
      </c>
      <c r="E516" s="1">
        <f>SUMIF(BDD!$E:$E,$A516,BDD!M:M)</f>
        <v>0</v>
      </c>
      <c r="F516" s="1">
        <f>SUMIF(BDD!$E:$E,$A516,BDD!N:N)</f>
        <v>0</v>
      </c>
      <c r="G516" s="1">
        <f>COUNTIF(BDD!E:E,A516)</f>
        <v>1</v>
      </c>
      <c r="H516" s="1">
        <f t="shared" si="8"/>
        <v>0</v>
      </c>
    </row>
    <row r="517" spans="1:8" ht="12.75">
      <c r="A517" s="1" t="s">
        <v>500</v>
      </c>
      <c r="B517" s="1">
        <f>SUMIF(BDD!$E:$E,$A517,BDD!J:J)</f>
        <v>0</v>
      </c>
      <c r="C517" s="1">
        <f>SUMIF(BDD!$E:$E,$A517,BDD!K:K)</f>
        <v>0</v>
      </c>
      <c r="D517" s="1">
        <f>SUMIF(BDD!$E:$E,$A517,BDD!L:L)</f>
        <v>0</v>
      </c>
      <c r="E517" s="1">
        <f>SUMIF(BDD!$E:$E,$A517,BDD!M:M)</f>
        <v>0</v>
      </c>
      <c r="F517" s="1">
        <f>SUMIF(BDD!$E:$E,$A517,BDD!N:N)</f>
        <v>0</v>
      </c>
      <c r="G517" s="1">
        <f>COUNTIF(BDD!E:E,A517)</f>
        <v>2</v>
      </c>
      <c r="H517" s="1">
        <f t="shared" si="8"/>
        <v>0</v>
      </c>
    </row>
    <row r="518" spans="1:8" ht="12.75">
      <c r="A518" s="1" t="s">
        <v>488</v>
      </c>
      <c r="B518" s="1">
        <f>SUMIF(BDD!$E:$E,$A518,BDD!J:J)</f>
        <v>0</v>
      </c>
      <c r="C518" s="1">
        <f>SUMIF(BDD!$E:$E,$A518,BDD!K:K)</f>
        <v>0</v>
      </c>
      <c r="D518" s="1">
        <f>SUMIF(BDD!$E:$E,$A518,BDD!L:L)</f>
        <v>0</v>
      </c>
      <c r="E518" s="1">
        <f>SUMIF(BDD!$E:$E,$A518,BDD!M:M)</f>
        <v>0</v>
      </c>
      <c r="F518" s="1">
        <f>SUMIF(BDD!$E:$E,$A518,BDD!N:N)</f>
        <v>0</v>
      </c>
      <c r="G518" s="1">
        <f>COUNTIF(BDD!E:E,A518)</f>
        <v>1</v>
      </c>
      <c r="H518" s="1">
        <f t="shared" si="8"/>
        <v>0</v>
      </c>
    </row>
    <row r="519" spans="1:8" ht="12.75">
      <c r="A519" s="1" t="s">
        <v>599</v>
      </c>
      <c r="B519" s="1">
        <f>SUMIF(BDD!$E:$E,$A519,BDD!J:J)</f>
        <v>0</v>
      </c>
      <c r="C519" s="1">
        <f>SUMIF(BDD!$E:$E,$A519,BDD!K:K)</f>
        <v>0</v>
      </c>
      <c r="D519" s="1">
        <f>SUMIF(BDD!$E:$E,$A519,BDD!L:L)</f>
        <v>0</v>
      </c>
      <c r="E519" s="1">
        <f>SUMIF(BDD!$E:$E,$A519,BDD!M:M)</f>
        <v>0</v>
      </c>
      <c r="F519" s="1">
        <f>SUMIF(BDD!$E:$E,$A519,BDD!N:N)</f>
        <v>0</v>
      </c>
      <c r="G519" s="1">
        <f>COUNTIF(BDD!E:E,A519)</f>
        <v>1</v>
      </c>
      <c r="H519" s="1">
        <f t="shared" si="8"/>
        <v>0</v>
      </c>
    </row>
    <row r="520" spans="1:8" ht="12.75">
      <c r="A520" s="1" t="s">
        <v>596</v>
      </c>
      <c r="B520" s="1">
        <f>SUMIF(BDD!$E:$E,$A520,BDD!J:J)</f>
        <v>0</v>
      </c>
      <c r="C520" s="1">
        <f>SUMIF(BDD!$E:$E,$A520,BDD!K:K)</f>
        <v>0</v>
      </c>
      <c r="D520" s="1">
        <f>SUMIF(BDD!$E:$E,$A520,BDD!L:L)</f>
        <v>0</v>
      </c>
      <c r="E520" s="1">
        <f>SUMIF(BDD!$E:$E,$A520,BDD!M:M)</f>
        <v>0</v>
      </c>
      <c r="F520" s="1">
        <f>SUMIF(BDD!$E:$E,$A520,BDD!N:N)</f>
        <v>0</v>
      </c>
      <c r="G520" s="1">
        <f>COUNTIF(BDD!E:E,A520)</f>
        <v>1</v>
      </c>
      <c r="H520" s="1">
        <f t="shared" si="8"/>
        <v>0</v>
      </c>
    </row>
    <row r="521" spans="1:8" ht="12.75">
      <c r="A521" s="1" t="s">
        <v>465</v>
      </c>
      <c r="B521" s="1">
        <f>SUMIF(BDD!$E:$E,$A521,BDD!J:J)</f>
        <v>0</v>
      </c>
      <c r="C521" s="1">
        <f>SUMIF(BDD!$E:$E,$A521,BDD!K:K)</f>
        <v>0</v>
      </c>
      <c r="D521" s="1">
        <f>SUMIF(BDD!$E:$E,$A521,BDD!L:L)</f>
        <v>0</v>
      </c>
      <c r="E521" s="1">
        <f>SUMIF(BDD!$E:$E,$A521,BDD!M:M)</f>
        <v>0</v>
      </c>
      <c r="F521" s="1">
        <f>SUMIF(BDD!$E:$E,$A521,BDD!N:N)</f>
        <v>0</v>
      </c>
      <c r="G521" s="1">
        <f>COUNTIF(BDD!E:E,A521)</f>
        <v>1</v>
      </c>
      <c r="H521" s="1">
        <f t="shared" si="8"/>
        <v>0</v>
      </c>
    </row>
    <row r="522" spans="1:8" ht="12.75">
      <c r="A522" s="1" t="s">
        <v>502</v>
      </c>
      <c r="B522" s="1">
        <f>SUMIF(BDD!$E:$E,$A522,BDD!J:J)</f>
        <v>0</v>
      </c>
      <c r="C522" s="1">
        <f>SUMIF(BDD!$E:$E,$A522,BDD!K:K)</f>
        <v>0</v>
      </c>
      <c r="D522" s="1">
        <f>SUMIF(BDD!$E:$E,$A522,BDD!L:L)</f>
        <v>0</v>
      </c>
      <c r="E522" s="1">
        <f>SUMIF(BDD!$E:$E,$A522,BDD!M:M)</f>
        <v>0</v>
      </c>
      <c r="F522" s="1">
        <f>SUMIF(BDD!$E:$E,$A522,BDD!N:N)</f>
        <v>0</v>
      </c>
      <c r="G522" s="1">
        <f>COUNTIF(BDD!E:E,A522)</f>
        <v>1</v>
      </c>
      <c r="H522" s="1">
        <f t="shared" si="8"/>
        <v>0</v>
      </c>
    </row>
    <row r="523" spans="1:8" ht="12.75">
      <c r="A523" s="1" t="s">
        <v>541</v>
      </c>
      <c r="B523" s="1">
        <f>SUMIF(BDD!$E:$E,$A523,BDD!J:J)</f>
        <v>0</v>
      </c>
      <c r="C523" s="1">
        <f>SUMIF(BDD!$E:$E,$A523,BDD!K:K)</f>
        <v>0</v>
      </c>
      <c r="D523" s="1">
        <f>SUMIF(BDD!$E:$E,$A523,BDD!L:L)</f>
        <v>0</v>
      </c>
      <c r="E523" s="1">
        <f>SUMIF(BDD!$E:$E,$A523,BDD!M:M)</f>
        <v>0</v>
      </c>
      <c r="F523" s="1">
        <f>SUMIF(BDD!$E:$E,$A523,BDD!N:N)</f>
        <v>0</v>
      </c>
      <c r="G523" s="1">
        <f>COUNTIF(BDD!E:E,A523)</f>
        <v>1</v>
      </c>
      <c r="H523" s="1">
        <f t="shared" si="8"/>
        <v>0</v>
      </c>
    </row>
    <row r="524" spans="1:8" ht="12.75">
      <c r="A524" s="1" t="s">
        <v>402</v>
      </c>
      <c r="B524" s="1">
        <f>SUMIF(BDD!$E:$E,$A524,BDD!J:J)</f>
        <v>0</v>
      </c>
      <c r="C524" s="1">
        <f>SUMIF(BDD!$E:$E,$A524,BDD!K:K)</f>
        <v>0</v>
      </c>
      <c r="D524" s="1">
        <f>SUMIF(BDD!$E:$E,$A524,BDD!L:L)</f>
        <v>0</v>
      </c>
      <c r="E524" s="1">
        <f>SUMIF(BDD!$E:$E,$A524,BDD!M:M)</f>
        <v>0</v>
      </c>
      <c r="F524" s="1">
        <f>SUMIF(BDD!$E:$E,$A524,BDD!N:N)</f>
        <v>0</v>
      </c>
      <c r="G524" s="1">
        <f>COUNTIF(BDD!E:E,A524)</f>
        <v>1</v>
      </c>
      <c r="H524" s="1">
        <f t="shared" si="8"/>
        <v>0</v>
      </c>
    </row>
    <row r="525" spans="1:8" ht="12.75">
      <c r="A525" s="1" t="s">
        <v>493</v>
      </c>
      <c r="B525" s="1">
        <f>SUMIF(BDD!$E:$E,$A525,BDD!J:J)</f>
        <v>0</v>
      </c>
      <c r="C525" s="1">
        <f>SUMIF(BDD!$E:$E,$A525,BDD!K:K)</f>
        <v>0</v>
      </c>
      <c r="D525" s="1">
        <f>SUMIF(BDD!$E:$E,$A525,BDD!L:L)</f>
        <v>0</v>
      </c>
      <c r="E525" s="1">
        <f>SUMIF(BDD!$E:$E,$A525,BDD!M:M)</f>
        <v>0</v>
      </c>
      <c r="F525" s="1">
        <f>SUMIF(BDD!$E:$E,$A525,BDD!N:N)</f>
        <v>0</v>
      </c>
      <c r="G525" s="1">
        <f>COUNTIF(BDD!E:E,A525)</f>
        <v>3</v>
      </c>
      <c r="H525" s="1">
        <f t="shared" si="8"/>
        <v>0</v>
      </c>
    </row>
    <row r="526" spans="1:8" ht="12.75">
      <c r="A526" s="1" t="s">
        <v>633</v>
      </c>
      <c r="B526" s="1">
        <f>SUMIF(BDD!$E:$E,$A526,BDD!J:J)</f>
        <v>0</v>
      </c>
      <c r="C526" s="1">
        <f>SUMIF(BDD!$E:$E,$A526,BDD!K:K)</f>
        <v>0</v>
      </c>
      <c r="D526" s="1">
        <f>SUMIF(BDD!$E:$E,$A526,BDD!L:L)</f>
        <v>0</v>
      </c>
      <c r="E526" s="1">
        <f>SUMIF(BDD!$E:$E,$A526,BDD!M:M)</f>
        <v>0</v>
      </c>
      <c r="F526" s="1">
        <f>SUMIF(BDD!$E:$E,$A526,BDD!N:N)</f>
        <v>0</v>
      </c>
      <c r="G526" s="1">
        <f>COUNTIF(BDD!E:E,A526)</f>
        <v>1</v>
      </c>
      <c r="H526" s="1">
        <f t="shared" si="8"/>
        <v>0</v>
      </c>
    </row>
    <row r="527" spans="1:8" ht="12.75">
      <c r="A527" s="1" t="s">
        <v>442</v>
      </c>
      <c r="B527" s="1">
        <f>SUMIF(BDD!$E:$E,$A527,BDD!J:J)</f>
        <v>0</v>
      </c>
      <c r="C527" s="1">
        <f>SUMIF(BDD!$E:$E,$A527,BDD!K:K)</f>
        <v>0</v>
      </c>
      <c r="D527" s="1">
        <f>SUMIF(BDD!$E:$E,$A527,BDD!L:L)</f>
        <v>0</v>
      </c>
      <c r="E527" s="1">
        <f>SUMIF(BDD!$E:$E,$A527,BDD!M:M)</f>
        <v>0</v>
      </c>
      <c r="F527" s="1">
        <f>SUMIF(BDD!$E:$E,$A527,BDD!N:N)</f>
        <v>0</v>
      </c>
      <c r="G527" s="1">
        <f>COUNTIF(BDD!E:E,A527)</f>
        <v>1</v>
      </c>
      <c r="H527" s="1">
        <f t="shared" si="8"/>
        <v>0</v>
      </c>
    </row>
    <row r="528" spans="1:8" ht="12.75">
      <c r="A528" s="1" t="s">
        <v>482</v>
      </c>
      <c r="B528" s="1">
        <f>SUMIF(BDD!$E:$E,$A528,BDD!J:J)</f>
        <v>0</v>
      </c>
      <c r="C528" s="1">
        <f>SUMIF(BDD!$E:$E,$A528,BDD!K:K)</f>
        <v>0</v>
      </c>
      <c r="D528" s="1">
        <f>SUMIF(BDD!$E:$E,$A528,BDD!L:L)</f>
        <v>0</v>
      </c>
      <c r="E528" s="1">
        <f>SUMIF(BDD!$E:$E,$A528,BDD!M:M)</f>
        <v>0</v>
      </c>
      <c r="F528" s="1">
        <f>SUMIF(BDD!$E:$E,$A528,BDD!N:N)</f>
        <v>0</v>
      </c>
      <c r="G528" s="1">
        <f>COUNTIF(BDD!E:E,A528)</f>
        <v>2</v>
      </c>
      <c r="H528" s="1">
        <f t="shared" si="8"/>
        <v>0</v>
      </c>
    </row>
    <row r="529" spans="1:8" ht="12.75">
      <c r="A529" s="1" t="s">
        <v>438</v>
      </c>
      <c r="B529" s="1">
        <f>SUMIF(BDD!$E:$E,$A529,BDD!J:J)</f>
        <v>0</v>
      </c>
      <c r="C529" s="1">
        <f>SUMIF(BDD!$E:$E,$A529,BDD!K:K)</f>
        <v>0</v>
      </c>
      <c r="D529" s="1">
        <f>SUMIF(BDD!$E:$E,$A529,BDD!L:L)</f>
        <v>0</v>
      </c>
      <c r="E529" s="1">
        <f>SUMIF(BDD!$E:$E,$A529,BDD!M:M)</f>
        <v>0</v>
      </c>
      <c r="F529" s="1">
        <f>SUMIF(BDD!$E:$E,$A529,BDD!N:N)</f>
        <v>0</v>
      </c>
      <c r="G529" s="1">
        <f>COUNTIF(BDD!E:E,A529)</f>
        <v>2</v>
      </c>
      <c r="H529" s="1">
        <f t="shared" si="8"/>
        <v>0</v>
      </c>
    </row>
    <row r="530" spans="1:8" ht="12.75">
      <c r="A530" s="1" t="s">
        <v>509</v>
      </c>
      <c r="B530" s="1">
        <f>SUMIF(BDD!$E:$E,$A530,BDD!J:J)</f>
        <v>0</v>
      </c>
      <c r="C530" s="1">
        <f>SUMIF(BDD!$E:$E,$A530,BDD!K:K)</f>
        <v>0</v>
      </c>
      <c r="D530" s="1">
        <f>SUMIF(BDD!$E:$E,$A530,BDD!L:L)</f>
        <v>0</v>
      </c>
      <c r="E530" s="1">
        <f>SUMIF(BDD!$E:$E,$A530,BDD!M:M)</f>
        <v>0</v>
      </c>
      <c r="F530" s="1">
        <f>SUMIF(BDD!$E:$E,$A530,BDD!N:N)</f>
        <v>0</v>
      </c>
      <c r="G530" s="1">
        <f>COUNTIF(BDD!E:E,A530)</f>
        <v>1</v>
      </c>
      <c r="H530" s="1">
        <f t="shared" si="8"/>
        <v>0</v>
      </c>
    </row>
    <row r="531" spans="1:8" ht="12.75">
      <c r="A531" s="1" t="s">
        <v>413</v>
      </c>
      <c r="B531" s="1">
        <f>SUMIF(BDD!$E:$E,$A531,BDD!J:J)</f>
        <v>0</v>
      </c>
      <c r="C531" s="1">
        <f>SUMIF(BDD!$E:$E,$A531,BDD!K:K)</f>
        <v>0</v>
      </c>
      <c r="D531" s="1">
        <f>SUMIF(BDD!$E:$E,$A531,BDD!L:L)</f>
        <v>0</v>
      </c>
      <c r="E531" s="1">
        <f>SUMIF(BDD!$E:$E,$A531,BDD!M:M)</f>
        <v>0</v>
      </c>
      <c r="F531" s="1">
        <f>SUMIF(BDD!$E:$E,$A531,BDD!N:N)</f>
        <v>0</v>
      </c>
      <c r="G531" s="1">
        <f>COUNTIF(BDD!E:E,A531)</f>
        <v>1</v>
      </c>
      <c r="H531" s="1">
        <f t="shared" si="8"/>
        <v>0</v>
      </c>
    </row>
    <row r="532" spans="1:8" ht="12.75">
      <c r="A532" s="1" t="s">
        <v>491</v>
      </c>
      <c r="B532" s="1">
        <f>SUMIF(BDD!$E:$E,$A532,BDD!J:J)</f>
        <v>0</v>
      </c>
      <c r="C532" s="1">
        <f>SUMIF(BDD!$E:$E,$A532,BDD!K:K)</f>
        <v>0</v>
      </c>
      <c r="D532" s="1">
        <f>SUMIF(BDD!$E:$E,$A532,BDD!L:L)</f>
        <v>0</v>
      </c>
      <c r="E532" s="1">
        <f>SUMIF(BDD!$E:$E,$A532,BDD!M:M)</f>
        <v>0</v>
      </c>
      <c r="F532" s="1">
        <f>SUMIF(BDD!$E:$E,$A532,BDD!N:N)</f>
        <v>0</v>
      </c>
      <c r="G532" s="1">
        <f>COUNTIF(BDD!E:E,A532)</f>
        <v>1</v>
      </c>
      <c r="H532" s="1">
        <f t="shared" si="8"/>
        <v>0</v>
      </c>
    </row>
    <row r="533" spans="1:8" ht="12.75">
      <c r="A533" s="1" t="s">
        <v>393</v>
      </c>
      <c r="B533" s="1">
        <f>SUMIF(BDD!$E:$E,$A533,BDD!J:J)</f>
        <v>0</v>
      </c>
      <c r="C533" s="1">
        <f>SUMIF(BDD!$E:$E,$A533,BDD!K:K)</f>
        <v>0</v>
      </c>
      <c r="D533" s="1">
        <f>SUMIF(BDD!$E:$E,$A533,BDD!L:L)</f>
        <v>0</v>
      </c>
      <c r="E533" s="1">
        <f>SUMIF(BDD!$E:$E,$A533,BDD!M:M)</f>
        <v>0</v>
      </c>
      <c r="F533" s="1">
        <f>SUMIF(BDD!$E:$E,$A533,BDD!N:N)</f>
        <v>0</v>
      </c>
      <c r="G533" s="1">
        <f>COUNTIF(BDD!E:E,A533)</f>
        <v>3</v>
      </c>
      <c r="H533" s="1">
        <f t="shared" si="8"/>
        <v>0</v>
      </c>
    </row>
    <row r="534" spans="1:8" ht="12.75">
      <c r="A534" s="1" t="s">
        <v>569</v>
      </c>
      <c r="B534" s="1">
        <f>SUMIF(BDD!$E:$E,$A534,BDD!J:J)</f>
        <v>0</v>
      </c>
      <c r="C534" s="1">
        <f>SUMIF(BDD!$E:$E,$A534,BDD!K:K)</f>
        <v>0</v>
      </c>
      <c r="D534" s="1">
        <f>SUMIF(BDD!$E:$E,$A534,BDD!L:L)</f>
        <v>0</v>
      </c>
      <c r="E534" s="1">
        <f>SUMIF(BDD!$E:$E,$A534,BDD!M:M)</f>
        <v>0</v>
      </c>
      <c r="F534" s="1">
        <f>SUMIF(BDD!$E:$E,$A534,BDD!N:N)</f>
        <v>0</v>
      </c>
      <c r="G534" s="1">
        <f>COUNTIF(BDD!E:E,A534)</f>
        <v>1</v>
      </c>
      <c r="H534" s="1">
        <f t="shared" si="8"/>
        <v>0</v>
      </c>
    </row>
    <row r="535" spans="1:8" ht="12.75">
      <c r="A535" s="1" t="s">
        <v>367</v>
      </c>
      <c r="B535" s="1">
        <f>SUMIF(BDD!$E:$E,$A535,BDD!J:J)</f>
        <v>0</v>
      </c>
      <c r="C535" s="1">
        <f>SUMIF(BDD!$E:$E,$A535,BDD!K:K)</f>
        <v>0</v>
      </c>
      <c r="D535" s="1">
        <f>SUMIF(BDD!$E:$E,$A535,BDD!L:L)</f>
        <v>0</v>
      </c>
      <c r="E535" s="1">
        <f>SUMIF(BDD!$E:$E,$A535,BDD!M:M)</f>
        <v>0</v>
      </c>
      <c r="F535" s="1">
        <f>SUMIF(BDD!$E:$E,$A535,BDD!N:N)</f>
        <v>0</v>
      </c>
      <c r="G535" s="1">
        <f>COUNTIF(BDD!E:E,A535)</f>
        <v>3</v>
      </c>
      <c r="H535" s="1">
        <f t="shared" si="8"/>
        <v>0</v>
      </c>
    </row>
    <row r="536" spans="1:8" ht="12.75">
      <c r="A536" s="1" t="s">
        <v>544</v>
      </c>
      <c r="B536" s="1">
        <f>SUMIF(BDD!$E:$E,$A536,BDD!J:J)</f>
        <v>0</v>
      </c>
      <c r="C536" s="1">
        <f>SUMIF(BDD!$E:$E,$A536,BDD!K:K)</f>
        <v>0</v>
      </c>
      <c r="D536" s="1">
        <f>SUMIF(BDD!$E:$E,$A536,BDD!L:L)</f>
        <v>0</v>
      </c>
      <c r="E536" s="1">
        <f>SUMIF(BDD!$E:$E,$A536,BDD!M:M)</f>
        <v>0</v>
      </c>
      <c r="F536" s="1">
        <f>SUMIF(BDD!$E:$E,$A536,BDD!N:N)</f>
        <v>0</v>
      </c>
      <c r="G536" s="1">
        <f>COUNTIF(BDD!E:E,A536)</f>
        <v>1</v>
      </c>
      <c r="H536" s="1">
        <f t="shared" si="8"/>
        <v>0</v>
      </c>
    </row>
    <row r="537" spans="1:8" ht="12.75">
      <c r="A537" s="1" t="s">
        <v>370</v>
      </c>
      <c r="B537" s="1">
        <f>SUMIF(BDD!$E:$E,$A537,BDD!J:J)</f>
        <v>0</v>
      </c>
      <c r="C537" s="1">
        <f>SUMIF(BDD!$E:$E,$A537,BDD!K:K)</f>
        <v>0</v>
      </c>
      <c r="D537" s="1">
        <f>SUMIF(BDD!$E:$E,$A537,BDD!L:L)</f>
        <v>0</v>
      </c>
      <c r="E537" s="1">
        <f>SUMIF(BDD!$E:$E,$A537,BDD!M:M)</f>
        <v>0</v>
      </c>
      <c r="F537" s="1">
        <f>SUMIF(BDD!$E:$E,$A537,BDD!N:N)</f>
        <v>0</v>
      </c>
      <c r="G537" s="1">
        <f>COUNTIF(BDD!E:E,A537)</f>
        <v>1</v>
      </c>
      <c r="H537" s="1">
        <f t="shared" si="8"/>
        <v>0</v>
      </c>
    </row>
    <row r="538" spans="1:8" ht="12.75">
      <c r="A538" s="1" t="s">
        <v>529</v>
      </c>
      <c r="B538" s="1">
        <f>SUMIF(BDD!$E:$E,$A538,BDD!J:J)</f>
        <v>0</v>
      </c>
      <c r="C538" s="1">
        <f>SUMIF(BDD!$E:$E,$A538,BDD!K:K)</f>
        <v>0</v>
      </c>
      <c r="D538" s="1">
        <f>SUMIF(BDD!$E:$E,$A538,BDD!L:L)</f>
        <v>0</v>
      </c>
      <c r="E538" s="1">
        <f>SUMIF(BDD!$E:$E,$A538,BDD!M:M)</f>
        <v>0</v>
      </c>
      <c r="F538" s="1">
        <f>SUMIF(BDD!$E:$E,$A538,BDD!N:N)</f>
        <v>0</v>
      </c>
      <c r="G538" s="1">
        <f>COUNTIF(BDD!E:E,A538)</f>
        <v>1</v>
      </c>
      <c r="H538" s="1">
        <f t="shared" si="8"/>
        <v>0</v>
      </c>
    </row>
    <row r="539" spans="1:8" ht="12.75">
      <c r="A539" s="1" t="s">
        <v>595</v>
      </c>
      <c r="B539" s="1">
        <f>SUMIF(BDD!$E:$E,$A539,BDD!J:J)</f>
        <v>0</v>
      </c>
      <c r="C539" s="1">
        <f>SUMIF(BDD!$E:$E,$A539,BDD!K:K)</f>
        <v>0</v>
      </c>
      <c r="D539" s="1">
        <f>SUMIF(BDD!$E:$E,$A539,BDD!L:L)</f>
        <v>0</v>
      </c>
      <c r="E539" s="1">
        <f>SUMIF(BDD!$E:$E,$A539,BDD!M:M)</f>
        <v>0</v>
      </c>
      <c r="F539" s="1">
        <f>SUMIF(BDD!$E:$E,$A539,BDD!N:N)</f>
        <v>0</v>
      </c>
      <c r="G539" s="1">
        <f>COUNTIF(BDD!E:E,A539)</f>
        <v>2</v>
      </c>
      <c r="H539" s="1">
        <f t="shared" si="8"/>
        <v>0</v>
      </c>
    </row>
    <row r="540" spans="1:8" ht="12.75">
      <c r="A540" s="1" t="s">
        <v>512</v>
      </c>
      <c r="B540" s="1">
        <f>SUMIF(BDD!$E:$E,$A540,BDD!J:J)</f>
        <v>0</v>
      </c>
      <c r="C540" s="1">
        <f>SUMIF(BDD!$E:$E,$A540,BDD!K:K)</f>
        <v>0</v>
      </c>
      <c r="D540" s="1">
        <f>SUMIF(BDD!$E:$E,$A540,BDD!L:L)</f>
        <v>0</v>
      </c>
      <c r="E540" s="1">
        <f>SUMIF(BDD!$E:$E,$A540,BDD!M:M)</f>
        <v>0</v>
      </c>
      <c r="F540" s="1">
        <f>SUMIF(BDD!$E:$E,$A540,BDD!N:N)</f>
        <v>0</v>
      </c>
      <c r="G540" s="1">
        <f>COUNTIF(BDD!E:E,A540)</f>
        <v>1</v>
      </c>
      <c r="H540" s="1">
        <f t="shared" si="8"/>
        <v>0</v>
      </c>
    </row>
    <row r="541" spans="1:8" ht="12.75">
      <c r="A541" s="1" t="s">
        <v>636</v>
      </c>
      <c r="B541" s="1">
        <f>SUMIF(BDD!$E:$E,$A541,BDD!J:J)</f>
        <v>0</v>
      </c>
      <c r="C541" s="1">
        <f>SUMIF(BDD!$E:$E,$A541,BDD!K:K)</f>
        <v>0</v>
      </c>
      <c r="D541" s="1">
        <f>SUMIF(BDD!$E:$E,$A541,BDD!L:L)</f>
        <v>0</v>
      </c>
      <c r="E541" s="1">
        <f>SUMIF(BDD!$E:$E,$A541,BDD!M:M)</f>
        <v>0</v>
      </c>
      <c r="F541" s="1">
        <f>SUMIF(BDD!$E:$E,$A541,BDD!N:N)</f>
        <v>0</v>
      </c>
      <c r="G541" s="1">
        <f>COUNTIF(BDD!E:E,A541)</f>
        <v>1</v>
      </c>
      <c r="H541" s="1">
        <f t="shared" si="8"/>
        <v>0</v>
      </c>
    </row>
    <row r="542" spans="1:8" ht="12.75">
      <c r="A542" s="1" t="s">
        <v>364</v>
      </c>
      <c r="B542" s="1">
        <f>SUMIF(BDD!$E:$E,$A542,BDD!J:J)</f>
        <v>0</v>
      </c>
      <c r="C542" s="1">
        <f>SUMIF(BDD!$E:$E,$A542,BDD!K:K)</f>
        <v>0</v>
      </c>
      <c r="D542" s="1">
        <f>SUMIF(BDD!$E:$E,$A542,BDD!L:L)</f>
        <v>0</v>
      </c>
      <c r="E542" s="1">
        <f>SUMIF(BDD!$E:$E,$A542,BDD!M:M)</f>
        <v>0</v>
      </c>
      <c r="F542" s="1">
        <f>SUMIF(BDD!$E:$E,$A542,BDD!N:N)</f>
        <v>0</v>
      </c>
      <c r="G542" s="1">
        <f>COUNTIF(BDD!E:E,A542)</f>
        <v>3</v>
      </c>
      <c r="H542" s="1">
        <f t="shared" si="8"/>
        <v>0</v>
      </c>
    </row>
    <row r="543" spans="1:8" ht="12.75">
      <c r="A543" s="1" t="s">
        <v>440</v>
      </c>
      <c r="B543" s="1">
        <f>SUMIF(BDD!$E:$E,$A543,BDD!J:J)</f>
        <v>0</v>
      </c>
      <c r="C543" s="1">
        <f>SUMIF(BDD!$E:$E,$A543,BDD!K:K)</f>
        <v>0</v>
      </c>
      <c r="D543" s="1">
        <f>SUMIF(BDD!$E:$E,$A543,BDD!L:L)</f>
        <v>0</v>
      </c>
      <c r="E543" s="1">
        <f>SUMIF(BDD!$E:$E,$A543,BDD!M:M)</f>
        <v>0</v>
      </c>
      <c r="F543" s="1">
        <f>SUMIF(BDD!$E:$E,$A543,BDD!N:N)</f>
        <v>0</v>
      </c>
      <c r="G543" s="1">
        <f>COUNTIF(BDD!E:E,A543)</f>
        <v>1</v>
      </c>
      <c r="H543" s="1">
        <f t="shared" si="8"/>
        <v>0</v>
      </c>
    </row>
    <row r="544" spans="1:8" ht="12.75">
      <c r="A544" s="1" t="s">
        <v>474</v>
      </c>
      <c r="B544" s="1">
        <f>SUMIF(BDD!$E:$E,$A544,BDD!J:J)</f>
        <v>0</v>
      </c>
      <c r="C544" s="1">
        <f>SUMIF(BDD!$E:$E,$A544,BDD!K:K)</f>
        <v>0</v>
      </c>
      <c r="D544" s="1">
        <f>SUMIF(BDD!$E:$E,$A544,BDD!L:L)</f>
        <v>0</v>
      </c>
      <c r="E544" s="1">
        <f>SUMIF(BDD!$E:$E,$A544,BDD!M:M)</f>
        <v>0</v>
      </c>
      <c r="F544" s="1">
        <f>SUMIF(BDD!$E:$E,$A544,BDD!N:N)</f>
        <v>0</v>
      </c>
      <c r="G544" s="1">
        <f>COUNTIF(BDD!E:E,A544)</f>
        <v>1</v>
      </c>
      <c r="H544" s="1">
        <f t="shared" si="8"/>
        <v>0</v>
      </c>
    </row>
    <row r="545" spans="1:8" ht="12.75">
      <c r="A545" s="1" t="s">
        <v>352</v>
      </c>
      <c r="B545" s="1">
        <f>SUMIF(BDD!$E:$E,$A545,BDD!J:J)</f>
        <v>0</v>
      </c>
      <c r="C545" s="1">
        <f>SUMIF(BDD!$E:$E,$A545,BDD!K:K)</f>
        <v>0</v>
      </c>
      <c r="D545" s="1">
        <f>SUMIF(BDD!$E:$E,$A545,BDD!L:L)</f>
        <v>0</v>
      </c>
      <c r="E545" s="1">
        <f>SUMIF(BDD!$E:$E,$A545,BDD!M:M)</f>
        <v>0</v>
      </c>
      <c r="F545" s="1">
        <f>SUMIF(BDD!$E:$E,$A545,BDD!N:N)</f>
        <v>0</v>
      </c>
      <c r="G545" s="1">
        <f>COUNTIF(BDD!E:E,A545)</f>
        <v>1</v>
      </c>
      <c r="H545" s="1">
        <f t="shared" si="8"/>
        <v>0</v>
      </c>
    </row>
    <row r="546" spans="1:8" ht="12.75">
      <c r="A546" s="1" t="s">
        <v>1000</v>
      </c>
      <c r="B546" s="1">
        <f>SUMIF(BDD!$E:$E,$A546,BDD!J:J)</f>
        <v>0</v>
      </c>
      <c r="C546" s="1">
        <f>SUMIF(BDD!$E:$E,$A546,BDD!K:K)</f>
        <v>0</v>
      </c>
      <c r="D546" s="1">
        <f>SUMIF(BDD!$E:$E,$A546,BDD!L:L)</f>
        <v>0</v>
      </c>
      <c r="E546" s="1">
        <f>SUMIF(BDD!$E:$E,$A546,BDD!M:M)</f>
        <v>0</v>
      </c>
      <c r="F546" s="1">
        <f>SUMIF(BDD!$E:$E,$A546,BDD!N:N)</f>
        <v>0</v>
      </c>
      <c r="G546" s="1">
        <f>COUNTIF(BDD!E:E,A546)</f>
        <v>1</v>
      </c>
      <c r="H546" s="1">
        <f t="shared" si="8"/>
        <v>0</v>
      </c>
    </row>
    <row r="547" spans="1:8" ht="12.75">
      <c r="A547" s="1" t="s">
        <v>618</v>
      </c>
      <c r="B547" s="1">
        <f>SUMIF(BDD!$E:$E,$A547,BDD!J:J)</f>
        <v>0</v>
      </c>
      <c r="C547" s="1">
        <f>SUMIF(BDD!$E:$E,$A547,BDD!K:K)</f>
        <v>0</v>
      </c>
      <c r="D547" s="1">
        <f>SUMIF(BDD!$E:$E,$A547,BDD!L:L)</f>
        <v>0</v>
      </c>
      <c r="E547" s="1">
        <f>SUMIF(BDD!$E:$E,$A547,BDD!M:M)</f>
        <v>0</v>
      </c>
      <c r="F547" s="1">
        <f>SUMIF(BDD!$E:$E,$A547,BDD!N:N)</f>
        <v>0</v>
      </c>
      <c r="G547" s="1">
        <f>COUNTIF(BDD!E:E,A547)</f>
        <v>1</v>
      </c>
      <c r="H547" s="1">
        <f t="shared" si="8"/>
        <v>0</v>
      </c>
    </row>
    <row r="548" spans="1:8" ht="12.75">
      <c r="A548" s="1" t="s">
        <v>501</v>
      </c>
      <c r="B548" s="1">
        <f>SUMIF(BDD!$E:$E,$A548,BDD!J:J)</f>
        <v>0</v>
      </c>
      <c r="C548" s="1">
        <f>SUMIF(BDD!$E:$E,$A548,BDD!K:K)</f>
        <v>0</v>
      </c>
      <c r="D548" s="1">
        <f>SUMIF(BDD!$E:$E,$A548,BDD!L:L)</f>
        <v>0</v>
      </c>
      <c r="E548" s="1">
        <f>SUMIF(BDD!$E:$E,$A548,BDD!M:M)</f>
        <v>0</v>
      </c>
      <c r="F548" s="1">
        <f>SUMIF(BDD!$E:$E,$A548,BDD!N:N)</f>
        <v>0</v>
      </c>
      <c r="G548" s="1">
        <f>COUNTIF(BDD!E:E,A548)</f>
        <v>1</v>
      </c>
      <c r="H548" s="1">
        <f t="shared" si="8"/>
        <v>0</v>
      </c>
    </row>
    <row r="549" spans="1:8" ht="12.75">
      <c r="A549" s="1" t="s">
        <v>528</v>
      </c>
      <c r="B549" s="1">
        <f>SUMIF(BDD!$E:$E,$A549,BDD!J:J)</f>
        <v>0</v>
      </c>
      <c r="C549" s="1">
        <f>SUMIF(BDD!$E:$E,$A549,BDD!K:K)</f>
        <v>0</v>
      </c>
      <c r="D549" s="1">
        <f>SUMIF(BDD!$E:$E,$A549,BDD!L:L)</f>
        <v>0</v>
      </c>
      <c r="E549" s="1">
        <f>SUMIF(BDD!$E:$E,$A549,BDD!M:M)</f>
        <v>0</v>
      </c>
      <c r="F549" s="1">
        <f>SUMIF(BDD!$E:$E,$A549,BDD!N:N)</f>
        <v>0</v>
      </c>
      <c r="G549" s="1">
        <f>COUNTIF(BDD!E:E,A549)</f>
        <v>1</v>
      </c>
      <c r="H549" s="1">
        <f t="shared" si="8"/>
        <v>0</v>
      </c>
    </row>
    <row r="550" spans="1:8" ht="12.75">
      <c r="A550" s="1" t="s">
        <v>565</v>
      </c>
      <c r="B550" s="1">
        <f>SUMIF(BDD!$E:$E,$A550,BDD!J:J)</f>
        <v>0</v>
      </c>
      <c r="C550" s="1">
        <f>SUMIF(BDD!$E:$E,$A550,BDD!K:K)</f>
        <v>0</v>
      </c>
      <c r="D550" s="1">
        <f>SUMIF(BDD!$E:$E,$A550,BDD!L:L)</f>
        <v>0</v>
      </c>
      <c r="E550" s="1">
        <f>SUMIF(BDD!$E:$E,$A550,BDD!M:M)</f>
        <v>0</v>
      </c>
      <c r="F550" s="1">
        <f>SUMIF(BDD!$E:$E,$A550,BDD!N:N)</f>
        <v>0</v>
      </c>
      <c r="G550" s="1">
        <f>COUNTIF(BDD!E:E,A550)</f>
        <v>1</v>
      </c>
      <c r="H550" s="1">
        <f t="shared" si="8"/>
        <v>0</v>
      </c>
    </row>
    <row r="551" spans="1:8" ht="12.75">
      <c r="A551" s="1" t="s">
        <v>446</v>
      </c>
      <c r="B551" s="1">
        <f>SUMIF(BDD!$E:$E,$A551,BDD!J:J)</f>
        <v>0</v>
      </c>
      <c r="C551" s="1">
        <f>SUMIF(BDD!$E:$E,$A551,BDD!K:K)</f>
        <v>0</v>
      </c>
      <c r="D551" s="1">
        <f>SUMIF(BDD!$E:$E,$A551,BDD!L:L)</f>
        <v>0</v>
      </c>
      <c r="E551" s="1">
        <f>SUMIF(BDD!$E:$E,$A551,BDD!M:M)</f>
        <v>0</v>
      </c>
      <c r="F551" s="1">
        <f>SUMIF(BDD!$E:$E,$A551,BDD!N:N)</f>
        <v>0</v>
      </c>
      <c r="G551" s="1">
        <f>COUNTIF(BDD!E:E,A551)</f>
        <v>3</v>
      </c>
      <c r="H551" s="1">
        <f t="shared" si="8"/>
        <v>0</v>
      </c>
    </row>
    <row r="552" spans="1:8" ht="12.75">
      <c r="A552" s="1" t="s">
        <v>613</v>
      </c>
      <c r="B552" s="1">
        <f>SUMIF(BDD!$E:$E,$A552,BDD!J:J)</f>
        <v>0</v>
      </c>
      <c r="C552" s="1">
        <f>SUMIF(BDD!$E:$E,$A552,BDD!K:K)</f>
        <v>0</v>
      </c>
      <c r="D552" s="1">
        <f>SUMIF(BDD!$E:$E,$A552,BDD!L:L)</f>
        <v>0</v>
      </c>
      <c r="E552" s="1">
        <f>SUMIF(BDD!$E:$E,$A552,BDD!M:M)</f>
        <v>0</v>
      </c>
      <c r="F552" s="1">
        <f>SUMIF(BDD!$E:$E,$A552,BDD!N:N)</f>
        <v>0</v>
      </c>
      <c r="G552" s="1">
        <f>COUNTIF(BDD!E:E,A552)</f>
        <v>2</v>
      </c>
      <c r="H552" s="1">
        <f t="shared" si="8"/>
        <v>0</v>
      </c>
    </row>
    <row r="553" spans="1:8" ht="12.75">
      <c r="A553" s="1" t="s">
        <v>466</v>
      </c>
      <c r="B553" s="1">
        <f>SUMIF(BDD!$E:$E,$A553,BDD!J:J)</f>
        <v>0</v>
      </c>
      <c r="C553" s="1">
        <f>SUMIF(BDD!$E:$E,$A553,BDD!K:K)</f>
        <v>0</v>
      </c>
      <c r="D553" s="1">
        <f>SUMIF(BDD!$E:$E,$A553,BDD!L:L)</f>
        <v>0</v>
      </c>
      <c r="E553" s="1">
        <f>SUMIF(BDD!$E:$E,$A553,BDD!M:M)</f>
        <v>0</v>
      </c>
      <c r="F553" s="1">
        <f>SUMIF(BDD!$E:$E,$A553,BDD!N:N)</f>
        <v>0</v>
      </c>
      <c r="G553" s="1">
        <f>COUNTIF(BDD!E:E,A553)</f>
        <v>2</v>
      </c>
      <c r="H553" s="1">
        <f t="shared" si="8"/>
        <v>0</v>
      </c>
    </row>
    <row r="554" spans="1:8" ht="12.75">
      <c r="A554" s="1" t="s">
        <v>511</v>
      </c>
      <c r="B554" s="1">
        <f>SUMIF(BDD!$E:$E,$A554,BDD!J:J)</f>
        <v>0</v>
      </c>
      <c r="C554" s="1">
        <f>SUMIF(BDD!$E:$E,$A554,BDD!K:K)</f>
        <v>0</v>
      </c>
      <c r="D554" s="1">
        <f>SUMIF(BDD!$E:$E,$A554,BDD!L:L)</f>
        <v>0</v>
      </c>
      <c r="E554" s="1">
        <f>SUMIF(BDD!$E:$E,$A554,BDD!M:M)</f>
        <v>0</v>
      </c>
      <c r="F554" s="1">
        <f>SUMIF(BDD!$E:$E,$A554,BDD!N:N)</f>
        <v>0</v>
      </c>
      <c r="G554" s="1">
        <f>COUNTIF(BDD!E:E,A554)</f>
        <v>1</v>
      </c>
      <c r="H554" s="1">
        <f t="shared" si="8"/>
        <v>0</v>
      </c>
    </row>
    <row r="555" spans="1:8" ht="12.75">
      <c r="A555" s="1" t="s">
        <v>537</v>
      </c>
      <c r="B555" s="1">
        <f>SUMIF(BDD!$E:$E,$A555,BDD!J:J)</f>
        <v>0</v>
      </c>
      <c r="C555" s="1">
        <f>SUMIF(BDD!$E:$E,$A555,BDD!K:K)</f>
        <v>0</v>
      </c>
      <c r="D555" s="1">
        <f>SUMIF(BDD!$E:$E,$A555,BDD!L:L)</f>
        <v>0</v>
      </c>
      <c r="E555" s="1">
        <f>SUMIF(BDD!$E:$E,$A555,BDD!M:M)</f>
        <v>0</v>
      </c>
      <c r="F555" s="1">
        <f>SUMIF(BDD!$E:$E,$A555,BDD!N:N)</f>
        <v>0</v>
      </c>
      <c r="G555" s="1">
        <f>COUNTIF(BDD!E:E,A555)</f>
        <v>1</v>
      </c>
      <c r="H555" s="1">
        <f t="shared" si="8"/>
        <v>0</v>
      </c>
    </row>
    <row r="556" spans="1:8" ht="12.75">
      <c r="A556" s="1" t="s">
        <v>516</v>
      </c>
      <c r="B556" s="1">
        <f>SUMIF(BDD!$E:$E,$A556,BDD!J:J)</f>
        <v>0</v>
      </c>
      <c r="C556" s="1">
        <f>SUMIF(BDD!$E:$E,$A556,BDD!K:K)</f>
        <v>0</v>
      </c>
      <c r="D556" s="1">
        <f>SUMIF(BDD!$E:$E,$A556,BDD!L:L)</f>
        <v>0</v>
      </c>
      <c r="E556" s="1">
        <f>SUMIF(BDD!$E:$E,$A556,BDD!M:M)</f>
        <v>0</v>
      </c>
      <c r="F556" s="1">
        <f>SUMIF(BDD!$E:$E,$A556,BDD!N:N)</f>
        <v>0</v>
      </c>
      <c r="G556" s="1">
        <f>COUNTIF(BDD!E:E,A556)</f>
        <v>2</v>
      </c>
      <c r="H556" s="1">
        <f t="shared" si="8"/>
        <v>0</v>
      </c>
    </row>
    <row r="557" spans="1:8" ht="12.75">
      <c r="A557" s="1" t="s">
        <v>603</v>
      </c>
      <c r="B557" s="1">
        <f>SUMIF(BDD!$E:$E,$A557,BDD!J:J)</f>
        <v>0</v>
      </c>
      <c r="C557" s="1">
        <f>SUMIF(BDD!$E:$E,$A557,BDD!K:K)</f>
        <v>0</v>
      </c>
      <c r="D557" s="1">
        <f>SUMIF(BDD!$E:$E,$A557,BDD!L:L)</f>
        <v>0</v>
      </c>
      <c r="E557" s="1">
        <f>SUMIF(BDD!$E:$E,$A557,BDD!M:M)</f>
        <v>0</v>
      </c>
      <c r="F557" s="1">
        <f>SUMIF(BDD!$E:$E,$A557,BDD!N:N)</f>
        <v>0</v>
      </c>
      <c r="G557" s="1">
        <f>COUNTIF(BDD!E:E,A557)</f>
        <v>1</v>
      </c>
      <c r="H557" s="1">
        <f t="shared" si="8"/>
        <v>0</v>
      </c>
    </row>
    <row r="558" spans="1:8" ht="12.75">
      <c r="A558" s="1" t="s">
        <v>587</v>
      </c>
      <c r="B558" s="1">
        <f>SUMIF(BDD!$E:$E,$A558,BDD!J:J)</f>
        <v>0</v>
      </c>
      <c r="C558" s="1">
        <f>SUMIF(BDD!$E:$E,$A558,BDD!K:K)</f>
        <v>0</v>
      </c>
      <c r="D558" s="1">
        <f>SUMIF(BDD!$E:$E,$A558,BDD!L:L)</f>
        <v>0</v>
      </c>
      <c r="E558" s="1">
        <f>SUMIF(BDD!$E:$E,$A558,BDD!M:M)</f>
        <v>0</v>
      </c>
      <c r="F558" s="1">
        <f>SUMIF(BDD!$E:$E,$A558,BDD!N:N)</f>
        <v>0</v>
      </c>
      <c r="G558" s="1">
        <f>COUNTIF(BDD!E:E,A558)</f>
        <v>2</v>
      </c>
      <c r="H558" s="1">
        <f t="shared" si="8"/>
        <v>0</v>
      </c>
    </row>
    <row r="559" spans="1:8" ht="12.75">
      <c r="A559" s="1" t="s">
        <v>358</v>
      </c>
      <c r="B559" s="1">
        <f>SUMIF(BDD!$E:$E,$A559,BDD!J:J)</f>
        <v>0</v>
      </c>
      <c r="C559" s="1">
        <f>SUMIF(BDD!$E:$E,$A559,BDD!K:K)</f>
        <v>0</v>
      </c>
      <c r="D559" s="1">
        <f>SUMIF(BDD!$E:$E,$A559,BDD!L:L)</f>
        <v>0</v>
      </c>
      <c r="E559" s="1">
        <f>SUMIF(BDD!$E:$E,$A559,BDD!M:M)</f>
        <v>0</v>
      </c>
      <c r="F559" s="1">
        <f>SUMIF(BDD!$E:$E,$A559,BDD!N:N)</f>
        <v>0</v>
      </c>
      <c r="G559" s="1">
        <f>COUNTIF(BDD!E:E,A559)</f>
        <v>1</v>
      </c>
      <c r="H559" s="1">
        <f t="shared" si="8"/>
        <v>0</v>
      </c>
    </row>
    <row r="560" spans="1:8" ht="12.75">
      <c r="A560" s="1" t="s">
        <v>579</v>
      </c>
      <c r="B560" s="1">
        <f>SUMIF(BDD!$E:$E,$A560,BDD!J:J)</f>
        <v>0</v>
      </c>
      <c r="C560" s="1">
        <f>SUMIF(BDD!$E:$E,$A560,BDD!K:K)</f>
        <v>0</v>
      </c>
      <c r="D560" s="1">
        <f>SUMIF(BDD!$E:$E,$A560,BDD!L:L)</f>
        <v>0</v>
      </c>
      <c r="E560" s="1">
        <f>SUMIF(BDD!$E:$E,$A560,BDD!M:M)</f>
        <v>0</v>
      </c>
      <c r="F560" s="1">
        <f>SUMIF(BDD!$E:$E,$A560,BDD!N:N)</f>
        <v>0</v>
      </c>
      <c r="G560" s="1">
        <f>COUNTIF(BDD!E:E,A560)</f>
        <v>1</v>
      </c>
      <c r="H560" s="1">
        <f t="shared" si="8"/>
        <v>0</v>
      </c>
    </row>
    <row r="561" spans="1:8" ht="12.75">
      <c r="A561" s="1" t="s">
        <v>394</v>
      </c>
      <c r="B561" s="1">
        <f>SUMIF(BDD!$E:$E,$A561,BDD!J:J)</f>
        <v>0</v>
      </c>
      <c r="C561" s="1">
        <f>SUMIF(BDD!$E:$E,$A561,BDD!K:K)</f>
        <v>0</v>
      </c>
      <c r="D561" s="1">
        <f>SUMIF(BDD!$E:$E,$A561,BDD!L:L)</f>
        <v>0</v>
      </c>
      <c r="E561" s="1">
        <f>SUMIF(BDD!$E:$E,$A561,BDD!M:M)</f>
        <v>0</v>
      </c>
      <c r="F561" s="1">
        <f>SUMIF(BDD!$E:$E,$A561,BDD!N:N)</f>
        <v>0</v>
      </c>
      <c r="G561" s="1">
        <f>COUNTIF(BDD!E:E,A561)</f>
        <v>1</v>
      </c>
      <c r="H561" s="1">
        <f t="shared" si="8"/>
        <v>0</v>
      </c>
    </row>
    <row r="562" spans="1:8" ht="12.75">
      <c r="A562" s="1" t="s">
        <v>622</v>
      </c>
      <c r="B562" s="1">
        <f>SUMIF(BDD!$E:$E,$A562,BDD!J:J)</f>
        <v>0</v>
      </c>
      <c r="C562" s="1">
        <f>SUMIF(BDD!$E:$E,$A562,BDD!K:K)</f>
        <v>0</v>
      </c>
      <c r="D562" s="1">
        <f>SUMIF(BDD!$E:$E,$A562,BDD!L:L)</f>
        <v>0</v>
      </c>
      <c r="E562" s="1">
        <f>SUMIF(BDD!$E:$E,$A562,BDD!M:M)</f>
        <v>0</v>
      </c>
      <c r="F562" s="1">
        <f>SUMIF(BDD!$E:$E,$A562,BDD!N:N)</f>
        <v>0</v>
      </c>
      <c r="G562" s="1">
        <f>COUNTIF(BDD!E:E,A562)</f>
        <v>1</v>
      </c>
      <c r="H562" s="1">
        <f t="shared" si="8"/>
        <v>0</v>
      </c>
    </row>
    <row r="563" spans="1:8" ht="12.75">
      <c r="A563" s="1" t="s">
        <v>637</v>
      </c>
      <c r="B563" s="1">
        <f>SUMIF(BDD!$E:$E,$A563,BDD!J:J)</f>
        <v>0</v>
      </c>
      <c r="C563" s="1">
        <f>SUMIF(BDD!$E:$E,$A563,BDD!K:K)</f>
        <v>0</v>
      </c>
      <c r="D563" s="1">
        <f>SUMIF(BDD!$E:$E,$A563,BDD!L:L)</f>
        <v>0</v>
      </c>
      <c r="E563" s="1">
        <f>SUMIF(BDD!$E:$E,$A563,BDD!M:M)</f>
        <v>0</v>
      </c>
      <c r="F563" s="1">
        <f>SUMIF(BDD!$E:$E,$A563,BDD!N:N)</f>
        <v>0</v>
      </c>
      <c r="G563" s="1">
        <f>COUNTIF(BDD!E:E,A563)</f>
        <v>2</v>
      </c>
      <c r="H563" s="1">
        <f t="shared" si="8"/>
        <v>0</v>
      </c>
    </row>
    <row r="564" spans="1:8" ht="12.75">
      <c r="A564" s="1" t="s">
        <v>574</v>
      </c>
      <c r="B564" s="1">
        <f>SUMIF(BDD!$E:$E,$A564,BDD!J:J)</f>
        <v>0</v>
      </c>
      <c r="C564" s="1">
        <f>SUMIF(BDD!$E:$E,$A564,BDD!K:K)</f>
        <v>0</v>
      </c>
      <c r="D564" s="1">
        <f>SUMIF(BDD!$E:$E,$A564,BDD!L:L)</f>
        <v>0</v>
      </c>
      <c r="E564" s="1">
        <f>SUMIF(BDD!$E:$E,$A564,BDD!M:M)</f>
        <v>0</v>
      </c>
      <c r="F564" s="1">
        <f>SUMIF(BDD!$E:$E,$A564,BDD!N:N)</f>
        <v>0</v>
      </c>
      <c r="G564" s="1">
        <f>COUNTIF(BDD!E:E,A564)</f>
        <v>2</v>
      </c>
      <c r="H564" s="1">
        <f t="shared" si="8"/>
        <v>0</v>
      </c>
    </row>
    <row r="565" spans="1:8" ht="12.75">
      <c r="A565" s="1" t="s">
        <v>476</v>
      </c>
      <c r="B565" s="1">
        <f>SUMIF(BDD!$E:$E,$A565,BDD!J:J)</f>
        <v>0</v>
      </c>
      <c r="C565" s="1">
        <f>SUMIF(BDD!$E:$E,$A565,BDD!K:K)</f>
        <v>0</v>
      </c>
      <c r="D565" s="1">
        <f>SUMIF(BDD!$E:$E,$A565,BDD!L:L)</f>
        <v>0</v>
      </c>
      <c r="E565" s="1">
        <f>SUMIF(BDD!$E:$E,$A565,BDD!M:M)</f>
        <v>0</v>
      </c>
      <c r="F565" s="1">
        <f>SUMIF(BDD!$E:$E,$A565,BDD!N:N)</f>
        <v>0</v>
      </c>
      <c r="G565" s="1">
        <f>COUNTIF(BDD!E:E,A565)</f>
        <v>1</v>
      </c>
      <c r="H565" s="1">
        <f t="shared" si="8"/>
        <v>0</v>
      </c>
    </row>
    <row r="566" spans="1:8" ht="12.75">
      <c r="A566" s="1" t="s">
        <v>521</v>
      </c>
      <c r="B566" s="1">
        <f>SUMIF(BDD!$E:$E,$A566,BDD!J:J)</f>
        <v>0</v>
      </c>
      <c r="C566" s="1">
        <f>SUMIF(BDD!$E:$E,$A566,BDD!K:K)</f>
        <v>0</v>
      </c>
      <c r="D566" s="1">
        <f>SUMIF(BDD!$E:$E,$A566,BDD!L:L)</f>
        <v>0</v>
      </c>
      <c r="E566" s="1">
        <f>SUMIF(BDD!$E:$E,$A566,BDD!M:M)</f>
        <v>0</v>
      </c>
      <c r="F566" s="1">
        <f>SUMIF(BDD!$E:$E,$A566,BDD!N:N)</f>
        <v>0</v>
      </c>
      <c r="G566" s="1">
        <f>COUNTIF(BDD!E:E,A566)</f>
        <v>2</v>
      </c>
      <c r="H566" s="1">
        <f t="shared" si="8"/>
        <v>0</v>
      </c>
    </row>
    <row r="567" spans="1:8" ht="12.75">
      <c r="A567" s="1" t="s">
        <v>398</v>
      </c>
      <c r="B567" s="1">
        <f>SUMIF(BDD!$E:$E,$A567,BDD!J:J)</f>
        <v>0</v>
      </c>
      <c r="C567" s="1">
        <f>SUMIF(BDD!$E:$E,$A567,BDD!K:K)</f>
        <v>0</v>
      </c>
      <c r="D567" s="1">
        <f>SUMIF(BDD!$E:$E,$A567,BDD!L:L)</f>
        <v>0</v>
      </c>
      <c r="E567" s="1">
        <f>SUMIF(BDD!$E:$E,$A567,BDD!M:M)</f>
        <v>0</v>
      </c>
      <c r="F567" s="1">
        <f>SUMIF(BDD!$E:$E,$A567,BDD!N:N)</f>
        <v>0</v>
      </c>
      <c r="G567" s="1">
        <f>COUNTIF(BDD!E:E,A567)</f>
        <v>1</v>
      </c>
      <c r="H567" s="1">
        <f t="shared" si="8"/>
        <v>0</v>
      </c>
    </row>
    <row r="568" spans="1:8" ht="12.75">
      <c r="A568" s="1" t="s">
        <v>499</v>
      </c>
      <c r="B568" s="1">
        <f>SUMIF(BDD!$E:$E,$A568,BDD!J:J)</f>
        <v>0</v>
      </c>
      <c r="C568" s="1">
        <f>SUMIF(BDD!$E:$E,$A568,BDD!K:K)</f>
        <v>0</v>
      </c>
      <c r="D568" s="1">
        <f>SUMIF(BDD!$E:$E,$A568,BDD!L:L)</f>
        <v>0</v>
      </c>
      <c r="E568" s="1">
        <f>SUMIF(BDD!$E:$E,$A568,BDD!M:M)</f>
        <v>0</v>
      </c>
      <c r="F568" s="1">
        <f>SUMIF(BDD!$E:$E,$A568,BDD!N:N)</f>
        <v>0</v>
      </c>
      <c r="G568" s="1">
        <f>COUNTIF(BDD!E:E,A568)</f>
        <v>2</v>
      </c>
      <c r="H568" s="1">
        <f t="shared" si="8"/>
        <v>0</v>
      </c>
    </row>
    <row r="569" spans="1:8" ht="12.75">
      <c r="A569" s="1" t="s">
        <v>517</v>
      </c>
      <c r="B569" s="1">
        <f>SUMIF(BDD!$E:$E,$A569,BDD!J:J)</f>
        <v>0</v>
      </c>
      <c r="C569" s="1">
        <f>SUMIF(BDD!$E:$E,$A569,BDD!K:K)</f>
        <v>0</v>
      </c>
      <c r="D569" s="1">
        <f>SUMIF(BDD!$E:$E,$A569,BDD!L:L)</f>
        <v>0</v>
      </c>
      <c r="E569" s="1">
        <f>SUMIF(BDD!$E:$E,$A569,BDD!M:M)</f>
        <v>0</v>
      </c>
      <c r="F569" s="1">
        <f>SUMIF(BDD!$E:$E,$A569,BDD!N:N)</f>
        <v>0</v>
      </c>
      <c r="G569" s="1">
        <f>COUNTIF(BDD!E:E,A569)</f>
        <v>1</v>
      </c>
      <c r="H569" s="1">
        <f t="shared" si="8"/>
        <v>0</v>
      </c>
    </row>
    <row r="570" spans="1:8" ht="12.75">
      <c r="A570" s="1" t="s">
        <v>583</v>
      </c>
      <c r="B570" s="1">
        <f>SUMIF(BDD!$E:$E,$A570,BDD!J:J)</f>
        <v>0</v>
      </c>
      <c r="C570" s="1">
        <f>SUMIF(BDD!$E:$E,$A570,BDD!K:K)</f>
        <v>0</v>
      </c>
      <c r="D570" s="1">
        <f>SUMIF(BDD!$E:$E,$A570,BDD!L:L)</f>
        <v>0</v>
      </c>
      <c r="E570" s="1">
        <f>SUMIF(BDD!$E:$E,$A570,BDD!M:M)</f>
        <v>0</v>
      </c>
      <c r="F570" s="1">
        <f>SUMIF(BDD!$E:$E,$A570,BDD!N:N)</f>
        <v>0</v>
      </c>
      <c r="G570" s="1">
        <f>COUNTIF(BDD!E:E,A570)</f>
        <v>1</v>
      </c>
      <c r="H570" s="1">
        <f t="shared" si="8"/>
        <v>0</v>
      </c>
    </row>
    <row r="571" spans="1:8" ht="12.75">
      <c r="A571" s="1" t="s">
        <v>620</v>
      </c>
      <c r="B571" s="1">
        <f>SUMIF(BDD!$E:$E,$A571,BDD!J:J)</f>
        <v>0</v>
      </c>
      <c r="C571" s="1">
        <f>SUMIF(BDD!$E:$E,$A571,BDD!K:K)</f>
        <v>0</v>
      </c>
      <c r="D571" s="1">
        <f>SUMIF(BDD!$E:$E,$A571,BDD!L:L)</f>
        <v>0</v>
      </c>
      <c r="E571" s="1">
        <f>SUMIF(BDD!$E:$E,$A571,BDD!M:M)</f>
        <v>0</v>
      </c>
      <c r="F571" s="1">
        <f>SUMIF(BDD!$E:$E,$A571,BDD!N:N)</f>
        <v>0</v>
      </c>
      <c r="G571" s="1">
        <f>COUNTIF(BDD!E:E,A571)</f>
        <v>1</v>
      </c>
      <c r="H571" s="1">
        <f t="shared" si="8"/>
        <v>0</v>
      </c>
    </row>
    <row r="572" spans="1:8" ht="12.75">
      <c r="A572" s="1" t="s">
        <v>597</v>
      </c>
      <c r="B572" s="1">
        <f>SUMIF(BDD!$E:$E,$A572,BDD!J:J)</f>
        <v>0</v>
      </c>
      <c r="C572" s="1">
        <f>SUMIF(BDD!$E:$E,$A572,BDD!K:K)</f>
        <v>0</v>
      </c>
      <c r="D572" s="1">
        <f>SUMIF(BDD!$E:$E,$A572,BDD!L:L)</f>
        <v>0</v>
      </c>
      <c r="E572" s="1">
        <f>SUMIF(BDD!$E:$E,$A572,BDD!M:M)</f>
        <v>0</v>
      </c>
      <c r="F572" s="1">
        <f>SUMIF(BDD!$E:$E,$A572,BDD!N:N)</f>
        <v>0</v>
      </c>
      <c r="G572" s="1">
        <f>COUNTIF(BDD!E:E,A572)</f>
        <v>2</v>
      </c>
      <c r="H572" s="1">
        <f t="shared" si="8"/>
        <v>0</v>
      </c>
    </row>
    <row r="573" spans="1:8" ht="12.75">
      <c r="A573" s="1" t="s">
        <v>497</v>
      </c>
      <c r="B573" s="1">
        <f>SUMIF(BDD!$E:$E,$A573,BDD!J:J)</f>
        <v>0</v>
      </c>
      <c r="C573" s="1">
        <f>SUMIF(BDD!$E:$E,$A573,BDD!K:K)</f>
        <v>0</v>
      </c>
      <c r="D573" s="1">
        <f>SUMIF(BDD!$E:$E,$A573,BDD!L:L)</f>
        <v>0</v>
      </c>
      <c r="E573" s="1">
        <f>SUMIF(BDD!$E:$E,$A573,BDD!M:M)</f>
        <v>0</v>
      </c>
      <c r="F573" s="1">
        <f>SUMIF(BDD!$E:$E,$A573,BDD!N:N)</f>
        <v>0</v>
      </c>
      <c r="G573" s="1">
        <f>COUNTIF(BDD!E:E,A573)</f>
        <v>3</v>
      </c>
      <c r="H573" s="1">
        <f t="shared" si="8"/>
        <v>0</v>
      </c>
    </row>
    <row r="574" spans="1:8" ht="12.75">
      <c r="A574" s="1" t="s">
        <v>447</v>
      </c>
      <c r="B574" s="1">
        <f>SUMIF(BDD!$E:$E,$A574,BDD!J:J)</f>
        <v>0</v>
      </c>
      <c r="C574" s="1">
        <f>SUMIF(BDD!$E:$E,$A574,BDD!K:K)</f>
        <v>0</v>
      </c>
      <c r="D574" s="1">
        <f>SUMIF(BDD!$E:$E,$A574,BDD!L:L)</f>
        <v>0</v>
      </c>
      <c r="E574" s="1">
        <f>SUMIF(BDD!$E:$E,$A574,BDD!M:M)</f>
        <v>0</v>
      </c>
      <c r="F574" s="1">
        <f>SUMIF(BDD!$E:$E,$A574,BDD!N:N)</f>
        <v>0</v>
      </c>
      <c r="G574" s="1">
        <f>COUNTIF(BDD!E:E,A574)</f>
        <v>2</v>
      </c>
      <c r="H574" s="1">
        <f t="shared" si="8"/>
        <v>0</v>
      </c>
    </row>
    <row r="575" spans="1:8" ht="12.75">
      <c r="A575" s="1" t="s">
        <v>560</v>
      </c>
      <c r="B575" s="1">
        <f>SUMIF(BDD!$E:$E,$A575,BDD!J:J)</f>
        <v>0</v>
      </c>
      <c r="C575" s="1">
        <f>SUMIF(BDD!$E:$E,$A575,BDD!K:K)</f>
        <v>0</v>
      </c>
      <c r="D575" s="1">
        <f>SUMIF(BDD!$E:$E,$A575,BDD!L:L)</f>
        <v>0</v>
      </c>
      <c r="E575" s="1">
        <f>SUMIF(BDD!$E:$E,$A575,BDD!M:M)</f>
        <v>0</v>
      </c>
      <c r="F575" s="1">
        <f>SUMIF(BDD!$E:$E,$A575,BDD!N:N)</f>
        <v>0</v>
      </c>
      <c r="G575" s="1">
        <f>COUNTIF(BDD!E:E,A575)</f>
        <v>1</v>
      </c>
      <c r="H575" s="1">
        <f t="shared" si="8"/>
        <v>0</v>
      </c>
    </row>
    <row r="576" spans="1:8" ht="12.75">
      <c r="A576" s="1" t="s">
        <v>530</v>
      </c>
      <c r="B576" s="1">
        <f>SUMIF(BDD!$E:$E,$A576,BDD!J:J)</f>
        <v>0</v>
      </c>
      <c r="C576" s="1">
        <f>SUMIF(BDD!$E:$E,$A576,BDD!K:K)</f>
        <v>0</v>
      </c>
      <c r="D576" s="1">
        <f>SUMIF(BDD!$E:$E,$A576,BDD!L:L)</f>
        <v>0</v>
      </c>
      <c r="E576" s="1">
        <f>SUMIF(BDD!$E:$E,$A576,BDD!M:M)</f>
        <v>0</v>
      </c>
      <c r="F576" s="1">
        <f>SUMIF(BDD!$E:$E,$A576,BDD!N:N)</f>
        <v>0</v>
      </c>
      <c r="G576" s="1">
        <f>COUNTIF(BDD!E:E,A576)</f>
        <v>1</v>
      </c>
      <c r="H576" s="1">
        <f t="shared" si="8"/>
        <v>0</v>
      </c>
    </row>
    <row r="577" spans="1:8" ht="12.75">
      <c r="A577" s="1" t="s">
        <v>471</v>
      </c>
      <c r="B577" s="1">
        <f>SUMIF(BDD!$E:$E,$A577,BDD!J:J)</f>
        <v>0</v>
      </c>
      <c r="C577" s="1">
        <f>SUMIF(BDD!$E:$E,$A577,BDD!K:K)</f>
        <v>0</v>
      </c>
      <c r="D577" s="1">
        <f>SUMIF(BDD!$E:$E,$A577,BDD!L:L)</f>
        <v>0</v>
      </c>
      <c r="E577" s="1">
        <f>SUMIF(BDD!$E:$E,$A577,BDD!M:M)</f>
        <v>0</v>
      </c>
      <c r="F577" s="1">
        <f>SUMIF(BDD!$E:$E,$A577,BDD!N:N)</f>
        <v>0</v>
      </c>
      <c r="G577" s="1">
        <f>COUNTIF(BDD!E:E,A577)</f>
        <v>1</v>
      </c>
      <c r="H577" s="1">
        <f t="shared" si="8"/>
        <v>0</v>
      </c>
    </row>
    <row r="578" spans="1:8" ht="12.75">
      <c r="A578" s="1" t="s">
        <v>542</v>
      </c>
      <c r="B578" s="1">
        <f>SUMIF(BDD!$E:$E,$A578,BDD!J:J)</f>
        <v>0</v>
      </c>
      <c r="C578" s="1">
        <f>SUMIF(BDD!$E:$E,$A578,BDD!K:K)</f>
        <v>0</v>
      </c>
      <c r="D578" s="1">
        <f>SUMIF(BDD!$E:$E,$A578,BDD!L:L)</f>
        <v>0</v>
      </c>
      <c r="E578" s="1">
        <f>SUMIF(BDD!$E:$E,$A578,BDD!M:M)</f>
        <v>0</v>
      </c>
      <c r="F578" s="1">
        <f>SUMIF(BDD!$E:$E,$A578,BDD!N:N)</f>
        <v>0</v>
      </c>
      <c r="G578" s="1">
        <f>COUNTIF(BDD!E:E,A578)</f>
        <v>1</v>
      </c>
      <c r="H578" s="1">
        <f aca="true" t="shared" si="9" ref="H578:H590">SUM(B578:F578)</f>
        <v>0</v>
      </c>
    </row>
    <row r="579" spans="1:8" ht="12.75">
      <c r="A579" s="1" t="s">
        <v>576</v>
      </c>
      <c r="B579" s="1">
        <f>SUMIF(BDD!$E:$E,$A579,BDD!J:J)</f>
        <v>0</v>
      </c>
      <c r="C579" s="1">
        <f>SUMIF(BDD!$E:$E,$A579,BDD!K:K)</f>
        <v>0</v>
      </c>
      <c r="D579" s="1">
        <f>SUMIF(BDD!$E:$E,$A579,BDD!L:L)</f>
        <v>0</v>
      </c>
      <c r="E579" s="1">
        <f>SUMIF(BDD!$E:$E,$A579,BDD!M:M)</f>
        <v>0</v>
      </c>
      <c r="F579" s="1">
        <f>SUMIF(BDD!$E:$E,$A579,BDD!N:N)</f>
        <v>0</v>
      </c>
      <c r="G579" s="1">
        <f>COUNTIF(BDD!E:E,A579)</f>
        <v>1</v>
      </c>
      <c r="H579" s="1">
        <f t="shared" si="9"/>
        <v>0</v>
      </c>
    </row>
    <row r="580" spans="1:8" ht="12.75">
      <c r="A580" s="1" t="s">
        <v>496</v>
      </c>
      <c r="B580" s="1">
        <f>SUMIF(BDD!$E:$E,$A580,BDD!J:J)</f>
        <v>0</v>
      </c>
      <c r="C580" s="1">
        <f>SUMIF(BDD!$E:$E,$A580,BDD!K:K)</f>
        <v>0</v>
      </c>
      <c r="D580" s="1">
        <f>SUMIF(BDD!$E:$E,$A580,BDD!L:L)</f>
        <v>0</v>
      </c>
      <c r="E580" s="1">
        <f>SUMIF(BDD!$E:$E,$A580,BDD!M:M)</f>
        <v>0</v>
      </c>
      <c r="F580" s="1">
        <f>SUMIF(BDD!$E:$E,$A580,BDD!N:N)</f>
        <v>0</v>
      </c>
      <c r="G580" s="1">
        <f>COUNTIF(BDD!E:E,A580)</f>
        <v>1</v>
      </c>
      <c r="H580" s="1">
        <f t="shared" si="9"/>
        <v>0</v>
      </c>
    </row>
    <row r="581" spans="1:8" ht="12.75">
      <c r="A581" s="1" t="s">
        <v>457</v>
      </c>
      <c r="B581" s="1">
        <f>SUMIF(BDD!$E:$E,$A581,BDD!J:J)</f>
        <v>0</v>
      </c>
      <c r="C581" s="1">
        <f>SUMIF(BDD!$E:$E,$A581,BDD!K:K)</f>
        <v>0</v>
      </c>
      <c r="D581" s="1">
        <f>SUMIF(BDD!$E:$E,$A581,BDD!L:L)</f>
        <v>0</v>
      </c>
      <c r="E581" s="1">
        <f>SUMIF(BDD!$E:$E,$A581,BDD!M:M)</f>
        <v>0</v>
      </c>
      <c r="F581" s="1">
        <f>SUMIF(BDD!$E:$E,$A581,BDD!N:N)</f>
        <v>0</v>
      </c>
      <c r="G581" s="1">
        <f>COUNTIF(BDD!E:E,A581)</f>
        <v>1</v>
      </c>
      <c r="H581" s="1">
        <f t="shared" si="9"/>
        <v>0</v>
      </c>
    </row>
    <row r="582" spans="1:8" ht="12.75">
      <c r="A582" s="1" t="s">
        <v>520</v>
      </c>
      <c r="B582" s="1">
        <f>SUMIF(BDD!$E:$E,$A582,BDD!J:J)</f>
        <v>0</v>
      </c>
      <c r="C582" s="1">
        <f>SUMIF(BDD!$E:$E,$A582,BDD!K:K)</f>
        <v>0</v>
      </c>
      <c r="D582" s="1">
        <f>SUMIF(BDD!$E:$E,$A582,BDD!L:L)</f>
        <v>0</v>
      </c>
      <c r="E582" s="1">
        <f>SUMIF(BDD!$E:$E,$A582,BDD!M:M)</f>
        <v>0</v>
      </c>
      <c r="F582" s="1">
        <f>SUMIF(BDD!$E:$E,$A582,BDD!N:N)</f>
        <v>0</v>
      </c>
      <c r="G582" s="1">
        <f>COUNTIF(BDD!E:E,A582)</f>
        <v>2</v>
      </c>
      <c r="H582" s="1">
        <f t="shared" si="9"/>
        <v>0</v>
      </c>
    </row>
    <row r="583" spans="1:8" ht="12.75">
      <c r="A583" s="1" t="s">
        <v>399</v>
      </c>
      <c r="B583" s="1">
        <f>SUMIF(BDD!$E:$E,$A583,BDD!J:J)</f>
        <v>0</v>
      </c>
      <c r="C583" s="1">
        <f>SUMIF(BDD!$E:$E,$A583,BDD!K:K)</f>
        <v>0</v>
      </c>
      <c r="D583" s="1">
        <f>SUMIF(BDD!$E:$E,$A583,BDD!L:L)</f>
        <v>0</v>
      </c>
      <c r="E583" s="1">
        <f>SUMIF(BDD!$E:$E,$A583,BDD!M:M)</f>
        <v>0</v>
      </c>
      <c r="F583" s="1">
        <f>SUMIF(BDD!$E:$E,$A583,BDD!N:N)</f>
        <v>0</v>
      </c>
      <c r="G583" s="1">
        <f>COUNTIF(BDD!E:E,A583)</f>
        <v>1</v>
      </c>
      <c r="H583" s="1">
        <f t="shared" si="9"/>
        <v>0</v>
      </c>
    </row>
    <row r="584" spans="1:8" ht="12.75">
      <c r="A584" s="1" t="s">
        <v>353</v>
      </c>
      <c r="B584" s="1">
        <f>SUMIF(BDD!$E:$E,$A584,BDD!J:J)</f>
        <v>0</v>
      </c>
      <c r="C584" s="1">
        <f>SUMIF(BDD!$E:$E,$A584,BDD!K:K)</f>
        <v>0</v>
      </c>
      <c r="D584" s="1">
        <f>SUMIF(BDD!$E:$E,$A584,BDD!L:L)</f>
        <v>0</v>
      </c>
      <c r="E584" s="1">
        <f>SUMIF(BDD!$E:$E,$A584,BDD!M:M)</f>
        <v>0</v>
      </c>
      <c r="F584" s="1">
        <f>SUMIF(BDD!$E:$E,$A584,BDD!N:N)</f>
        <v>0</v>
      </c>
      <c r="G584" s="1">
        <f>COUNTIF(BDD!E:E,A584)</f>
        <v>1</v>
      </c>
      <c r="H584" s="1">
        <f t="shared" si="9"/>
        <v>0</v>
      </c>
    </row>
    <row r="585" spans="1:8" ht="12.75">
      <c r="A585" s="1" t="s">
        <v>372</v>
      </c>
      <c r="B585" s="1">
        <f>SUMIF(BDD!$E:$E,$A585,BDD!J:J)</f>
        <v>0</v>
      </c>
      <c r="C585" s="1">
        <f>SUMIF(BDD!$E:$E,$A585,BDD!K:K)</f>
        <v>0</v>
      </c>
      <c r="D585" s="1">
        <f>SUMIF(BDD!$E:$E,$A585,BDD!L:L)</f>
        <v>0</v>
      </c>
      <c r="E585" s="1">
        <f>SUMIF(BDD!$E:$E,$A585,BDD!M:M)</f>
        <v>0</v>
      </c>
      <c r="F585" s="1">
        <f>SUMIF(BDD!$E:$E,$A585,BDD!N:N)</f>
        <v>0</v>
      </c>
      <c r="G585" s="1">
        <f>COUNTIF(BDD!E:E,A585)</f>
        <v>1</v>
      </c>
      <c r="H585" s="1">
        <f t="shared" si="9"/>
        <v>0</v>
      </c>
    </row>
    <row r="586" spans="1:8" ht="12.75">
      <c r="A586" s="1" t="s">
        <v>368</v>
      </c>
      <c r="B586" s="1">
        <f>SUMIF(BDD!$E:$E,$A586,BDD!J:J)</f>
        <v>0</v>
      </c>
      <c r="C586" s="1">
        <f>SUMIF(BDD!$E:$E,$A586,BDD!K:K)</f>
        <v>0</v>
      </c>
      <c r="D586" s="1">
        <f>SUMIF(BDD!$E:$E,$A586,BDD!L:L)</f>
        <v>0</v>
      </c>
      <c r="E586" s="1">
        <f>SUMIF(BDD!$E:$E,$A586,BDD!M:M)</f>
        <v>0</v>
      </c>
      <c r="F586" s="1">
        <f>SUMIF(BDD!$E:$E,$A586,BDD!N:N)</f>
        <v>0</v>
      </c>
      <c r="G586" s="1">
        <f>COUNTIF(BDD!E:E,A586)</f>
        <v>2</v>
      </c>
      <c r="H586" s="1">
        <f t="shared" si="9"/>
        <v>0</v>
      </c>
    </row>
    <row r="587" spans="1:8" ht="12.75">
      <c r="A587" s="1" t="s">
        <v>519</v>
      </c>
      <c r="B587" s="1">
        <f>SUMIF(BDD!$E:$E,$A587,BDD!J:J)</f>
        <v>0</v>
      </c>
      <c r="C587" s="1">
        <f>SUMIF(BDD!$E:$E,$A587,BDD!K:K)</f>
        <v>0</v>
      </c>
      <c r="D587" s="1">
        <f>SUMIF(BDD!$E:$E,$A587,BDD!L:L)</f>
        <v>0</v>
      </c>
      <c r="E587" s="1">
        <f>SUMIF(BDD!$E:$E,$A587,BDD!M:M)</f>
        <v>0</v>
      </c>
      <c r="F587" s="1">
        <f>SUMIF(BDD!$E:$E,$A587,BDD!N:N)</f>
        <v>0</v>
      </c>
      <c r="G587" s="1">
        <f>COUNTIF(BDD!E:E,A587)</f>
        <v>2</v>
      </c>
      <c r="H587" s="1">
        <f t="shared" si="9"/>
        <v>0</v>
      </c>
    </row>
    <row r="588" spans="1:8" ht="12.75">
      <c r="A588" s="1" t="s">
        <v>412</v>
      </c>
      <c r="B588" s="1">
        <f>SUMIF(BDD!$E:$E,$A588,BDD!J:J)</f>
        <v>0</v>
      </c>
      <c r="C588" s="1">
        <f>SUMIF(BDD!$E:$E,$A588,BDD!K:K)</f>
        <v>0</v>
      </c>
      <c r="D588" s="1">
        <f>SUMIF(BDD!$E:$E,$A588,BDD!L:L)</f>
        <v>0</v>
      </c>
      <c r="E588" s="1">
        <f>SUMIF(BDD!$E:$E,$A588,BDD!M:M)</f>
        <v>0</v>
      </c>
      <c r="F588" s="1">
        <f>SUMIF(BDD!$E:$E,$A588,BDD!N:N)</f>
        <v>0</v>
      </c>
      <c r="G588" s="1">
        <f>COUNTIF(BDD!E:E,A588)</f>
        <v>1</v>
      </c>
      <c r="H588" s="1">
        <f t="shared" si="9"/>
        <v>0</v>
      </c>
    </row>
    <row r="589" spans="1:8" ht="12.75">
      <c r="A589" s="1" t="s">
        <v>449</v>
      </c>
      <c r="B589" s="1">
        <f>SUMIF(BDD!$E:$E,$A589,BDD!J:J)</f>
        <v>0</v>
      </c>
      <c r="C589" s="1">
        <f>SUMIF(BDD!$E:$E,$A589,BDD!K:K)</f>
        <v>0</v>
      </c>
      <c r="D589" s="1">
        <f>SUMIF(BDD!$E:$E,$A589,BDD!L:L)</f>
        <v>0</v>
      </c>
      <c r="E589" s="1">
        <f>SUMIF(BDD!$E:$E,$A589,BDD!M:M)</f>
        <v>0</v>
      </c>
      <c r="F589" s="1">
        <f>SUMIF(BDD!$E:$E,$A589,BDD!N:N)</f>
        <v>0</v>
      </c>
      <c r="G589" s="1">
        <f>COUNTIF(BDD!E:E,A589)</f>
        <v>1</v>
      </c>
      <c r="H589" s="1">
        <f t="shared" si="9"/>
        <v>0</v>
      </c>
    </row>
    <row r="590" spans="1:8" ht="12.75">
      <c r="A590" s="1" t="s">
        <v>354</v>
      </c>
      <c r="B590" s="1">
        <f>SUMIF(BDD!$E:$E,$A590,BDD!J:J)</f>
        <v>0</v>
      </c>
      <c r="C590" s="1">
        <f>SUMIF(BDD!$E:$E,$A590,BDD!K:K)</f>
        <v>0</v>
      </c>
      <c r="D590" s="1">
        <f>SUMIF(BDD!$E:$E,$A590,BDD!L:L)</f>
        <v>0</v>
      </c>
      <c r="E590" s="1">
        <f>SUMIF(BDD!$E:$E,$A590,BDD!M:M)</f>
        <v>0</v>
      </c>
      <c r="F590" s="1">
        <f>SUMIF(BDD!$E:$E,$A590,BDD!N:N)</f>
        <v>0</v>
      </c>
      <c r="G590" s="1">
        <f>COUNTIF(BDD!E:E,A590)</f>
        <v>1</v>
      </c>
      <c r="H590" s="1">
        <f t="shared" si="9"/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66"/>
  <sheetViews>
    <sheetView zoomScalePageLayoutView="0" workbookViewId="0" topLeftCell="A281">
      <selection activeCell="A297" sqref="A297"/>
    </sheetView>
  </sheetViews>
  <sheetFormatPr defaultColWidth="11.421875" defaultRowHeight="12.75"/>
  <cols>
    <col min="1" max="1" width="58.00390625" style="0" customWidth="1"/>
  </cols>
  <sheetData>
    <row r="1" spans="1:7" ht="12.75">
      <c r="A1" s="16" t="s">
        <v>4</v>
      </c>
      <c r="B1" s="17" t="s">
        <v>1010</v>
      </c>
      <c r="C1" s="18"/>
      <c r="D1" s="18"/>
      <c r="E1" s="18"/>
      <c r="F1" s="18"/>
      <c r="G1" s="18"/>
    </row>
    <row r="2" spans="1:2" ht="12.75">
      <c r="A2" s="1" t="s">
        <v>194</v>
      </c>
      <c r="B2" s="1">
        <v>11</v>
      </c>
    </row>
    <row r="3" spans="1:2" ht="12.75">
      <c r="A3" s="1" t="s">
        <v>86</v>
      </c>
      <c r="B3" s="1">
        <v>11</v>
      </c>
    </row>
    <row r="4" spans="1:2" ht="12.75">
      <c r="A4" s="1" t="s">
        <v>36</v>
      </c>
      <c r="B4" s="1">
        <v>10</v>
      </c>
    </row>
    <row r="5" spans="1:2" ht="12.75">
      <c r="A5" s="1" t="s">
        <v>1070</v>
      </c>
      <c r="B5" s="1">
        <v>10</v>
      </c>
    </row>
    <row r="6" spans="1:2" ht="12.75">
      <c r="A6" s="1" t="s">
        <v>51</v>
      </c>
      <c r="B6" s="1">
        <v>9</v>
      </c>
    </row>
    <row r="7" spans="1:2" ht="12.75">
      <c r="A7" s="1" t="s">
        <v>210</v>
      </c>
      <c r="B7" s="1">
        <v>9</v>
      </c>
    </row>
    <row r="8" spans="1:2" ht="12.75">
      <c r="A8" s="1" t="s">
        <v>243</v>
      </c>
      <c r="B8" s="1">
        <v>9</v>
      </c>
    </row>
    <row r="9" spans="1:2" ht="12.75">
      <c r="A9" s="1" t="s">
        <v>551</v>
      </c>
      <c r="B9" s="1">
        <v>8</v>
      </c>
    </row>
    <row r="10" spans="1:2" ht="12.75">
      <c r="A10" s="1" t="s">
        <v>60</v>
      </c>
      <c r="B10" s="1">
        <v>8</v>
      </c>
    </row>
    <row r="11" spans="1:2" ht="12.75">
      <c r="A11" s="1" t="s">
        <v>17</v>
      </c>
      <c r="B11" s="1">
        <v>7</v>
      </c>
    </row>
    <row r="12" spans="1:2" ht="12.75">
      <c r="A12" s="1" t="s">
        <v>147</v>
      </c>
      <c r="B12" s="1">
        <v>7</v>
      </c>
    </row>
    <row r="13" spans="1:2" ht="12.75">
      <c r="A13" s="1" t="s">
        <v>117</v>
      </c>
      <c r="B13" s="1">
        <v>7</v>
      </c>
    </row>
    <row r="14" spans="1:2" ht="12.75">
      <c r="A14" s="1" t="s">
        <v>248</v>
      </c>
      <c r="B14" s="1">
        <v>7</v>
      </c>
    </row>
    <row r="15" spans="1:2" ht="12.75">
      <c r="A15" s="1" t="s">
        <v>196</v>
      </c>
      <c r="B15" s="1">
        <v>7</v>
      </c>
    </row>
    <row r="16" spans="1:2" ht="12.75">
      <c r="A16" s="1" t="s">
        <v>65</v>
      </c>
      <c r="B16" s="1">
        <v>7</v>
      </c>
    </row>
    <row r="17" spans="1:2" ht="12.75">
      <c r="A17" s="1" t="s">
        <v>21</v>
      </c>
      <c r="B17" s="1">
        <v>7</v>
      </c>
    </row>
    <row r="18" spans="1:2" ht="12.75">
      <c r="A18" s="1" t="s">
        <v>143</v>
      </c>
      <c r="B18" s="1">
        <v>6</v>
      </c>
    </row>
    <row r="19" spans="1:2" ht="12.75">
      <c r="A19" s="1" t="s">
        <v>328</v>
      </c>
      <c r="B19" s="1">
        <v>6</v>
      </c>
    </row>
    <row r="20" spans="1:2" ht="12.75">
      <c r="A20" s="1" t="s">
        <v>78</v>
      </c>
      <c r="B20" s="1">
        <v>6</v>
      </c>
    </row>
    <row r="21" spans="1:2" ht="12.75">
      <c r="A21" s="1" t="s">
        <v>125</v>
      </c>
      <c r="B21" s="1">
        <v>6</v>
      </c>
    </row>
    <row r="22" spans="1:2" ht="12.75">
      <c r="A22" s="1" t="s">
        <v>324</v>
      </c>
      <c r="B22" s="1">
        <v>6</v>
      </c>
    </row>
    <row r="23" spans="1:2" ht="12.75">
      <c r="A23" s="1" t="s">
        <v>322</v>
      </c>
      <c r="B23" s="1">
        <v>6</v>
      </c>
    </row>
    <row r="24" spans="1:2" ht="12.75">
      <c r="A24" s="1" t="s">
        <v>30</v>
      </c>
      <c r="B24" s="1">
        <v>6</v>
      </c>
    </row>
    <row r="25" spans="1:2" ht="12.75">
      <c r="A25" s="1" t="s">
        <v>189</v>
      </c>
      <c r="B25" s="1">
        <v>6</v>
      </c>
    </row>
    <row r="26" spans="1:2" ht="12.75">
      <c r="A26" s="1" t="s">
        <v>346</v>
      </c>
      <c r="B26" s="1">
        <v>5</v>
      </c>
    </row>
    <row r="27" spans="1:2" ht="12.75">
      <c r="A27" s="1" t="s">
        <v>103</v>
      </c>
      <c r="B27" s="1">
        <v>5</v>
      </c>
    </row>
    <row r="28" spans="1:2" ht="12.75">
      <c r="A28" s="1" t="s">
        <v>207</v>
      </c>
      <c r="B28" s="1">
        <v>5</v>
      </c>
    </row>
    <row r="29" spans="1:2" ht="12.75">
      <c r="A29" s="1" t="s">
        <v>316</v>
      </c>
      <c r="B29" s="1">
        <v>5</v>
      </c>
    </row>
    <row r="30" spans="1:2" ht="12.75">
      <c r="A30" s="1" t="s">
        <v>69</v>
      </c>
      <c r="B30" s="1">
        <v>5</v>
      </c>
    </row>
    <row r="31" spans="1:2" ht="12.75">
      <c r="A31" s="1" t="s">
        <v>315</v>
      </c>
      <c r="B31" s="1">
        <v>5</v>
      </c>
    </row>
    <row r="32" spans="1:2" ht="12.75">
      <c r="A32" s="1" t="s">
        <v>164</v>
      </c>
      <c r="B32" s="1">
        <v>5</v>
      </c>
    </row>
    <row r="33" spans="1:2" ht="12.75">
      <c r="A33" s="1" t="s">
        <v>121</v>
      </c>
      <c r="B33" s="1">
        <v>5</v>
      </c>
    </row>
    <row r="34" spans="1:2" ht="12.75">
      <c r="A34" s="1" t="s">
        <v>531</v>
      </c>
      <c r="B34" s="1">
        <v>5</v>
      </c>
    </row>
    <row r="35" spans="1:2" ht="12.75">
      <c r="A35" s="1" t="s">
        <v>584</v>
      </c>
      <c r="B35" s="1">
        <v>5</v>
      </c>
    </row>
    <row r="36" spans="1:2" ht="12.75">
      <c r="A36" s="1" t="s">
        <v>82</v>
      </c>
      <c r="B36" s="1">
        <v>5</v>
      </c>
    </row>
    <row r="37" spans="1:2" ht="12.75">
      <c r="A37" s="1" t="s">
        <v>291</v>
      </c>
      <c r="B37" s="1">
        <v>5</v>
      </c>
    </row>
    <row r="38" spans="1:2" ht="12.75">
      <c r="A38" s="1" t="s">
        <v>118</v>
      </c>
      <c r="B38" s="1">
        <v>5</v>
      </c>
    </row>
    <row r="39" spans="1:2" ht="12.75">
      <c r="A39" s="1" t="s">
        <v>153</v>
      </c>
      <c r="B39" s="1">
        <v>5</v>
      </c>
    </row>
    <row r="40" spans="1:2" ht="12.75">
      <c r="A40" s="1" t="s">
        <v>120</v>
      </c>
      <c r="B40" s="1">
        <v>5</v>
      </c>
    </row>
    <row r="41" spans="1:2" ht="12.75">
      <c r="A41" s="1" t="s">
        <v>213</v>
      </c>
      <c r="B41" s="1">
        <v>5</v>
      </c>
    </row>
    <row r="42" spans="1:2" ht="12.75">
      <c r="A42" s="1" t="s">
        <v>48</v>
      </c>
      <c r="B42" s="1">
        <v>4</v>
      </c>
    </row>
    <row r="43" spans="1:2" ht="12.75">
      <c r="A43" s="1" t="s">
        <v>436</v>
      </c>
      <c r="B43" s="1">
        <v>4</v>
      </c>
    </row>
    <row r="44" spans="1:2" ht="12.75">
      <c r="A44" s="1" t="s">
        <v>327</v>
      </c>
      <c r="B44" s="1">
        <v>4</v>
      </c>
    </row>
    <row r="45" spans="1:2" ht="12.75">
      <c r="A45" s="1" t="s">
        <v>161</v>
      </c>
      <c r="B45" s="1">
        <v>4</v>
      </c>
    </row>
    <row r="46" spans="1:2" ht="12.75">
      <c r="A46" s="1" t="s">
        <v>578</v>
      </c>
      <c r="B46" s="1">
        <v>4</v>
      </c>
    </row>
    <row r="47" spans="1:2" ht="12.75">
      <c r="A47" s="1" t="s">
        <v>592</v>
      </c>
      <c r="B47" s="1">
        <v>4</v>
      </c>
    </row>
    <row r="48" spans="1:2" ht="12.75">
      <c r="A48" s="1" t="s">
        <v>154</v>
      </c>
      <c r="B48" s="1">
        <v>4</v>
      </c>
    </row>
    <row r="49" spans="1:2" ht="12.75">
      <c r="A49" s="1" t="s">
        <v>253</v>
      </c>
      <c r="B49" s="1">
        <v>4</v>
      </c>
    </row>
    <row r="50" spans="1:2" ht="12.75">
      <c r="A50" s="1" t="s">
        <v>115</v>
      </c>
      <c r="B50" s="1">
        <v>4</v>
      </c>
    </row>
    <row r="51" spans="1:2" ht="12.75">
      <c r="A51" s="1" t="s">
        <v>187</v>
      </c>
      <c r="B51" s="1">
        <v>4</v>
      </c>
    </row>
    <row r="52" spans="1:2" ht="12.75">
      <c r="A52" s="1" t="s">
        <v>546</v>
      </c>
      <c r="B52" s="1">
        <v>4</v>
      </c>
    </row>
    <row r="53" spans="1:2" ht="12.75">
      <c r="A53" s="1" t="s">
        <v>122</v>
      </c>
      <c r="B53" s="1">
        <v>4</v>
      </c>
    </row>
    <row r="54" spans="1:2" ht="12.75">
      <c r="A54" s="1" t="s">
        <v>245</v>
      </c>
      <c r="B54" s="1">
        <v>4</v>
      </c>
    </row>
    <row r="55" spans="1:2" ht="12.75">
      <c r="A55" s="1" t="s">
        <v>325</v>
      </c>
      <c r="B55" s="1">
        <v>4</v>
      </c>
    </row>
    <row r="56" spans="1:2" ht="12.75">
      <c r="A56" s="1" t="s">
        <v>274</v>
      </c>
      <c r="B56" s="1">
        <v>4</v>
      </c>
    </row>
    <row r="57" spans="1:2" ht="12.75">
      <c r="A57" s="1" t="s">
        <v>155</v>
      </c>
      <c r="B57" s="1">
        <v>4</v>
      </c>
    </row>
    <row r="58" spans="1:2" ht="12.75">
      <c r="A58" s="1" t="s">
        <v>119</v>
      </c>
      <c r="B58" s="1">
        <v>4</v>
      </c>
    </row>
    <row r="59" spans="1:2" ht="12.75">
      <c r="A59" s="1" t="s">
        <v>296</v>
      </c>
      <c r="B59" s="1">
        <v>4</v>
      </c>
    </row>
    <row r="60" spans="1:2" ht="12.75">
      <c r="A60" s="1" t="s">
        <v>178</v>
      </c>
      <c r="B60" s="1">
        <v>4</v>
      </c>
    </row>
    <row r="61" spans="1:2" ht="12.75">
      <c r="A61" s="1" t="s">
        <v>564</v>
      </c>
      <c r="B61" s="1">
        <v>4</v>
      </c>
    </row>
    <row r="62" spans="1:2" ht="12.75">
      <c r="A62" s="1" t="s">
        <v>261</v>
      </c>
      <c r="B62" s="1">
        <v>4</v>
      </c>
    </row>
    <row r="63" spans="1:2" ht="12.75">
      <c r="A63" s="1" t="s">
        <v>257</v>
      </c>
      <c r="B63" s="1">
        <v>4</v>
      </c>
    </row>
    <row r="64" spans="1:2" ht="12.75">
      <c r="A64" s="1" t="s">
        <v>140</v>
      </c>
      <c r="B64" s="1">
        <v>4</v>
      </c>
    </row>
    <row r="65" spans="1:2" ht="12.75">
      <c r="A65" s="1" t="s">
        <v>321</v>
      </c>
      <c r="B65" s="1">
        <v>4</v>
      </c>
    </row>
    <row r="66" spans="1:2" ht="12.75">
      <c r="A66" s="1" t="s">
        <v>13</v>
      </c>
      <c r="B66" s="1">
        <v>4</v>
      </c>
    </row>
    <row r="67" spans="1:2" ht="12.75">
      <c r="A67" s="1" t="s">
        <v>229</v>
      </c>
      <c r="B67" s="1">
        <v>4</v>
      </c>
    </row>
    <row r="68" spans="1:2" ht="12.75">
      <c r="A68" s="1" t="s">
        <v>169</v>
      </c>
      <c r="B68" s="1">
        <v>4</v>
      </c>
    </row>
    <row r="69" spans="1:2" ht="12.75">
      <c r="A69" s="1" t="s">
        <v>133</v>
      </c>
      <c r="B69" s="1">
        <v>3</v>
      </c>
    </row>
    <row r="70" spans="1:2" ht="12.75">
      <c r="A70" s="1" t="s">
        <v>24</v>
      </c>
      <c r="B70" s="1">
        <v>3</v>
      </c>
    </row>
    <row r="71" spans="1:2" ht="12.75">
      <c r="A71" s="1" t="s">
        <v>99</v>
      </c>
      <c r="B71" s="1">
        <v>3</v>
      </c>
    </row>
    <row r="72" spans="1:2" ht="12.75">
      <c r="A72" s="1" t="s">
        <v>59</v>
      </c>
      <c r="B72" s="1">
        <v>3</v>
      </c>
    </row>
    <row r="73" spans="1:2" ht="12.75">
      <c r="A73" s="1" t="s">
        <v>70</v>
      </c>
      <c r="B73" s="1">
        <v>3</v>
      </c>
    </row>
    <row r="74" spans="1:2" ht="12.75">
      <c r="A74" s="1" t="s">
        <v>263</v>
      </c>
      <c r="B74" s="1">
        <v>3</v>
      </c>
    </row>
    <row r="75" spans="1:2" ht="12.75">
      <c r="A75" s="1" t="s">
        <v>417</v>
      </c>
      <c r="B75" s="1">
        <v>3</v>
      </c>
    </row>
    <row r="76" spans="1:2" ht="12.75">
      <c r="A76" s="1" t="s">
        <v>146</v>
      </c>
      <c r="B76" s="1">
        <v>3</v>
      </c>
    </row>
    <row r="77" spans="1:2" ht="12.75">
      <c r="A77" s="1" t="s">
        <v>156</v>
      </c>
      <c r="B77" s="1">
        <v>3</v>
      </c>
    </row>
    <row r="78" spans="1:2" ht="12.75">
      <c r="A78" s="1" t="s">
        <v>83</v>
      </c>
      <c r="B78" s="1">
        <v>3</v>
      </c>
    </row>
    <row r="79" spans="1:2" ht="12.75">
      <c r="A79" s="1" t="s">
        <v>211</v>
      </c>
      <c r="B79" s="1">
        <v>3</v>
      </c>
    </row>
    <row r="80" spans="1:2" ht="12.75">
      <c r="A80" s="1" t="s">
        <v>151</v>
      </c>
      <c r="B80" s="1">
        <v>3</v>
      </c>
    </row>
    <row r="81" spans="1:2" ht="12.75">
      <c r="A81" s="1" t="s">
        <v>58</v>
      </c>
      <c r="B81" s="1">
        <v>3</v>
      </c>
    </row>
    <row r="82" spans="1:2" ht="12.75">
      <c r="A82" s="1" t="s">
        <v>162</v>
      </c>
      <c r="B82" s="1">
        <v>3</v>
      </c>
    </row>
    <row r="83" spans="1:2" ht="12.75">
      <c r="A83" s="1" t="s">
        <v>481</v>
      </c>
      <c r="B83" s="1">
        <v>3</v>
      </c>
    </row>
    <row r="84" spans="1:2" ht="12.75">
      <c r="A84" s="1" t="s">
        <v>250</v>
      </c>
      <c r="B84" s="1">
        <v>3</v>
      </c>
    </row>
    <row r="85" spans="1:2" ht="12.75">
      <c r="A85" s="1" t="s">
        <v>311</v>
      </c>
      <c r="B85" s="1">
        <v>3</v>
      </c>
    </row>
    <row r="86" spans="1:2" ht="12.75">
      <c r="A86" s="1" t="s">
        <v>242</v>
      </c>
      <c r="B86" s="1">
        <v>3</v>
      </c>
    </row>
    <row r="87" spans="1:2" ht="12.75">
      <c r="A87" s="1" t="s">
        <v>532</v>
      </c>
      <c r="B87" s="1">
        <v>3</v>
      </c>
    </row>
    <row r="88" spans="1:2" ht="12.75">
      <c r="A88" s="1" t="s">
        <v>323</v>
      </c>
      <c r="B88" s="1">
        <v>3</v>
      </c>
    </row>
    <row r="89" spans="1:2" ht="12.75">
      <c r="A89" s="1" t="s">
        <v>132</v>
      </c>
      <c r="B89" s="1">
        <v>3</v>
      </c>
    </row>
    <row r="90" spans="1:2" ht="12.75">
      <c r="A90" s="1" t="s">
        <v>73</v>
      </c>
      <c r="B90" s="1">
        <v>3</v>
      </c>
    </row>
    <row r="91" spans="1:2" ht="12.75">
      <c r="A91" s="1" t="s">
        <v>444</v>
      </c>
      <c r="B91" s="1">
        <v>3</v>
      </c>
    </row>
    <row r="92" spans="1:2" ht="12.75">
      <c r="A92" s="1" t="s">
        <v>416</v>
      </c>
      <c r="B92" s="1">
        <v>3</v>
      </c>
    </row>
    <row r="93" spans="1:2" ht="12.75">
      <c r="A93" s="1" t="s">
        <v>1112</v>
      </c>
      <c r="B93" s="1">
        <v>3</v>
      </c>
    </row>
    <row r="94" spans="1:2" ht="12.75">
      <c r="A94" s="1" t="s">
        <v>590</v>
      </c>
      <c r="B94" s="1">
        <v>3</v>
      </c>
    </row>
    <row r="95" spans="1:2" ht="12.75">
      <c r="A95" s="1" t="s">
        <v>173</v>
      </c>
      <c r="B95" s="1">
        <v>3</v>
      </c>
    </row>
    <row r="96" spans="1:2" ht="12.75">
      <c r="A96" s="1" t="s">
        <v>46</v>
      </c>
      <c r="B96" s="1">
        <v>3</v>
      </c>
    </row>
    <row r="97" spans="1:2" ht="12.75">
      <c r="A97" s="1" t="s">
        <v>575</v>
      </c>
      <c r="B97" s="1">
        <v>3</v>
      </c>
    </row>
    <row r="98" spans="1:2" ht="12.75">
      <c r="A98" s="1" t="s">
        <v>184</v>
      </c>
      <c r="B98" s="1">
        <v>3</v>
      </c>
    </row>
    <row r="99" spans="1:2" ht="12.75">
      <c r="A99" s="1" t="s">
        <v>113</v>
      </c>
      <c r="B99" s="1">
        <v>3</v>
      </c>
    </row>
    <row r="100" spans="1:2" ht="12.75">
      <c r="A100" s="1" t="s">
        <v>198</v>
      </c>
      <c r="B100" s="1">
        <v>3</v>
      </c>
    </row>
    <row r="101" spans="1:2" ht="12.75">
      <c r="A101" s="1" t="s">
        <v>366</v>
      </c>
      <c r="B101" s="1">
        <v>3</v>
      </c>
    </row>
    <row r="102" spans="1:2" ht="12.75">
      <c r="A102" s="1" t="s">
        <v>283</v>
      </c>
      <c r="B102" s="1">
        <v>3</v>
      </c>
    </row>
    <row r="103" spans="1:2" ht="12.75">
      <c r="A103" s="1" t="s">
        <v>85</v>
      </c>
      <c r="B103" s="1">
        <v>3</v>
      </c>
    </row>
    <row r="104" spans="1:2" ht="12.75">
      <c r="A104" s="1" t="s">
        <v>217</v>
      </c>
      <c r="B104" s="1">
        <v>3</v>
      </c>
    </row>
    <row r="105" spans="1:2" ht="12.75">
      <c r="A105" s="1" t="s">
        <v>493</v>
      </c>
      <c r="B105" s="1">
        <v>3</v>
      </c>
    </row>
    <row r="106" spans="1:2" ht="12.75">
      <c r="A106" s="1" t="s">
        <v>393</v>
      </c>
      <c r="B106" s="1">
        <v>3</v>
      </c>
    </row>
    <row r="107" spans="1:2" ht="12.75">
      <c r="A107" s="1" t="s">
        <v>247</v>
      </c>
      <c r="B107" s="1">
        <v>3</v>
      </c>
    </row>
    <row r="108" spans="1:2" ht="12.75">
      <c r="A108" s="1" t="s">
        <v>367</v>
      </c>
      <c r="B108" s="1">
        <v>3</v>
      </c>
    </row>
    <row r="109" spans="1:2" ht="12.75">
      <c r="A109" s="1" t="s">
        <v>364</v>
      </c>
      <c r="B109" s="1">
        <v>3</v>
      </c>
    </row>
    <row r="110" spans="1:2" ht="12.75">
      <c r="A110" s="1" t="s">
        <v>317</v>
      </c>
      <c r="B110" s="1">
        <v>3</v>
      </c>
    </row>
    <row r="111" spans="1:2" ht="12.75">
      <c r="A111" s="1" t="s">
        <v>208</v>
      </c>
      <c r="B111" s="1">
        <v>3</v>
      </c>
    </row>
    <row r="112" spans="1:2" ht="12.75">
      <c r="A112" s="1" t="s">
        <v>446</v>
      </c>
      <c r="B112" s="1">
        <v>3</v>
      </c>
    </row>
    <row r="113" spans="1:2" ht="12.75">
      <c r="A113" s="1" t="s">
        <v>171</v>
      </c>
      <c r="B113" s="1">
        <v>3</v>
      </c>
    </row>
    <row r="114" spans="1:2" ht="12.75">
      <c r="A114" s="1" t="s">
        <v>497</v>
      </c>
      <c r="B114" s="1">
        <v>3</v>
      </c>
    </row>
    <row r="115" spans="1:2" ht="12.75">
      <c r="A115" s="1" t="s">
        <v>249</v>
      </c>
      <c r="B115" s="1">
        <v>3</v>
      </c>
    </row>
    <row r="116" spans="1:2" ht="12.75">
      <c r="A116" s="1" t="s">
        <v>104</v>
      </c>
      <c r="B116" s="1">
        <v>3</v>
      </c>
    </row>
    <row r="117" spans="1:2" ht="12.75">
      <c r="A117" s="1" t="s">
        <v>216</v>
      </c>
      <c r="B117" s="1">
        <v>3</v>
      </c>
    </row>
    <row r="118" spans="1:2" ht="12.75">
      <c r="A118" s="1" t="s">
        <v>287</v>
      </c>
      <c r="B118" s="1">
        <v>2</v>
      </c>
    </row>
    <row r="119" spans="1:2" ht="12.75">
      <c r="A119" s="1" t="s">
        <v>571</v>
      </c>
      <c r="B119" s="1">
        <v>2</v>
      </c>
    </row>
    <row r="120" spans="1:2" ht="12.75">
      <c r="A120" s="1" t="s">
        <v>547</v>
      </c>
      <c r="B120" s="1">
        <v>2</v>
      </c>
    </row>
    <row r="121" spans="1:2" ht="12.75">
      <c r="A121" s="1" t="s">
        <v>498</v>
      </c>
      <c r="B121" s="1">
        <v>2</v>
      </c>
    </row>
    <row r="122" spans="1:2" ht="12.75">
      <c r="A122" s="1" t="s">
        <v>114</v>
      </c>
      <c r="B122" s="1">
        <v>2</v>
      </c>
    </row>
    <row r="123" spans="1:2" ht="12.75">
      <c r="A123" s="1" t="s">
        <v>111</v>
      </c>
      <c r="B123" s="1">
        <v>2</v>
      </c>
    </row>
    <row r="124" spans="1:2" ht="12.75">
      <c r="A124" s="1" t="s">
        <v>310</v>
      </c>
      <c r="B124" s="1">
        <v>2</v>
      </c>
    </row>
    <row r="125" spans="1:2" ht="12.75">
      <c r="A125" s="1" t="s">
        <v>479</v>
      </c>
      <c r="B125" s="1">
        <v>2</v>
      </c>
    </row>
    <row r="126" spans="1:2" ht="12.75">
      <c r="A126" s="1" t="s">
        <v>365</v>
      </c>
      <c r="B126" s="1">
        <v>2</v>
      </c>
    </row>
    <row r="127" spans="1:2" ht="12.75">
      <c r="A127" s="1" t="s">
        <v>106</v>
      </c>
      <c r="B127" s="1">
        <v>2</v>
      </c>
    </row>
    <row r="128" spans="1:2" ht="12.75">
      <c r="A128" s="1" t="s">
        <v>396</v>
      </c>
      <c r="B128" s="1">
        <v>2</v>
      </c>
    </row>
    <row r="129" spans="1:2" ht="12.75">
      <c r="A129" s="1" t="s">
        <v>468</v>
      </c>
      <c r="B129" s="1">
        <v>2</v>
      </c>
    </row>
    <row r="130" spans="1:2" ht="12.75">
      <c r="A130" s="1" t="s">
        <v>572</v>
      </c>
      <c r="B130" s="1">
        <v>2</v>
      </c>
    </row>
    <row r="131" spans="1:2" ht="12.75">
      <c r="A131" s="1" t="s">
        <v>230</v>
      </c>
      <c r="B131" s="1">
        <v>2</v>
      </c>
    </row>
    <row r="132" spans="1:2" ht="12.75">
      <c r="A132" s="1" t="s">
        <v>552</v>
      </c>
      <c r="B132" s="1">
        <v>2</v>
      </c>
    </row>
    <row r="133" spans="1:2" ht="12.75">
      <c r="A133" s="1" t="s">
        <v>506</v>
      </c>
      <c r="B133" s="1">
        <v>2</v>
      </c>
    </row>
    <row r="134" spans="1:2" ht="12.75">
      <c r="A134" s="1" t="s">
        <v>1093</v>
      </c>
      <c r="B134" s="1">
        <v>2</v>
      </c>
    </row>
    <row r="135" spans="1:2" ht="12.75">
      <c r="A135" s="1" t="s">
        <v>526</v>
      </c>
      <c r="B135" s="1">
        <v>2</v>
      </c>
    </row>
    <row r="136" spans="1:2" ht="12.75">
      <c r="A136" s="1" t="s">
        <v>150</v>
      </c>
      <c r="B136" s="1">
        <v>2</v>
      </c>
    </row>
    <row r="137" spans="1:2" ht="12.75">
      <c r="A137" s="1" t="s">
        <v>32</v>
      </c>
      <c r="B137" s="1">
        <v>2</v>
      </c>
    </row>
    <row r="138" spans="1:2" ht="12.75">
      <c r="A138" s="1" t="s">
        <v>195</v>
      </c>
      <c r="B138" s="1">
        <v>2</v>
      </c>
    </row>
    <row r="139" spans="1:2" ht="12.75">
      <c r="A139" s="1" t="s">
        <v>129</v>
      </c>
      <c r="B139" s="1">
        <v>2</v>
      </c>
    </row>
    <row r="140" spans="1:2" ht="12.75">
      <c r="A140" s="1" t="s">
        <v>389</v>
      </c>
      <c r="B140" s="1">
        <v>2</v>
      </c>
    </row>
    <row r="141" spans="1:2" ht="12.75">
      <c r="A141" s="1" t="s">
        <v>485</v>
      </c>
      <c r="B141" s="1">
        <v>2</v>
      </c>
    </row>
    <row r="142" spans="1:2" ht="12.75">
      <c r="A142" s="1" t="s">
        <v>174</v>
      </c>
      <c r="B142" s="1">
        <v>2</v>
      </c>
    </row>
    <row r="143" spans="1:2" ht="12.75">
      <c r="A143" s="1" t="s">
        <v>455</v>
      </c>
      <c r="B143" s="1">
        <v>2</v>
      </c>
    </row>
    <row r="144" spans="1:2" ht="12.75">
      <c r="A144" s="1" t="s">
        <v>1083</v>
      </c>
      <c r="B144" s="1">
        <v>2</v>
      </c>
    </row>
    <row r="145" spans="1:2" ht="12.75">
      <c r="A145" s="1" t="s">
        <v>494</v>
      </c>
      <c r="B145" s="1">
        <v>2</v>
      </c>
    </row>
    <row r="146" spans="1:2" ht="12.75">
      <c r="A146" s="1" t="s">
        <v>218</v>
      </c>
      <c r="B146" s="1">
        <v>2</v>
      </c>
    </row>
    <row r="147" spans="1:2" ht="12.75">
      <c r="A147" s="1" t="s">
        <v>395</v>
      </c>
      <c r="B147" s="1">
        <v>2</v>
      </c>
    </row>
    <row r="148" spans="1:2" ht="12.75">
      <c r="A148" s="1" t="s">
        <v>477</v>
      </c>
      <c r="B148" s="1">
        <v>2</v>
      </c>
    </row>
    <row r="149" spans="1:2" ht="12.75">
      <c r="A149" s="1" t="s">
        <v>1099</v>
      </c>
      <c r="B149" s="1">
        <v>2</v>
      </c>
    </row>
    <row r="150" spans="1:2" ht="12.75">
      <c r="A150" s="1" t="s">
        <v>418</v>
      </c>
      <c r="B150" s="1">
        <v>2</v>
      </c>
    </row>
    <row r="151" spans="1:2" ht="12.75">
      <c r="A151" s="1" t="s">
        <v>239</v>
      </c>
      <c r="B151" s="1">
        <v>2</v>
      </c>
    </row>
    <row r="152" spans="1:2" ht="12.75">
      <c r="A152" s="1" t="s">
        <v>281</v>
      </c>
      <c r="B152" s="1">
        <v>2</v>
      </c>
    </row>
    <row r="153" spans="1:2" ht="12.75">
      <c r="A153" s="1" t="s">
        <v>460</v>
      </c>
      <c r="B153" s="1">
        <v>2</v>
      </c>
    </row>
    <row r="154" spans="1:2" ht="12.75">
      <c r="A154" s="1" t="s">
        <v>192</v>
      </c>
      <c r="B154" s="1">
        <v>2</v>
      </c>
    </row>
    <row r="155" spans="1:2" ht="12.75">
      <c r="A155" s="1" t="s">
        <v>510</v>
      </c>
      <c r="B155" s="1">
        <v>2</v>
      </c>
    </row>
    <row r="156" spans="1:2" ht="12.75">
      <c r="A156" s="1" t="s">
        <v>233</v>
      </c>
      <c r="B156" s="1">
        <v>2</v>
      </c>
    </row>
    <row r="157" spans="1:2" ht="12.75">
      <c r="A157" s="1" t="s">
        <v>182</v>
      </c>
      <c r="B157" s="1">
        <v>2</v>
      </c>
    </row>
    <row r="158" spans="1:2" ht="12.75">
      <c r="A158" s="1" t="s">
        <v>141</v>
      </c>
      <c r="B158" s="1">
        <v>2</v>
      </c>
    </row>
    <row r="159" spans="1:2" ht="12.75">
      <c r="A159" s="1" t="s">
        <v>608</v>
      </c>
      <c r="B159" s="1">
        <v>2</v>
      </c>
    </row>
    <row r="160" spans="1:2" ht="12.75">
      <c r="A160" s="1" t="s">
        <v>297</v>
      </c>
      <c r="B160" s="1">
        <v>2</v>
      </c>
    </row>
    <row r="161" spans="1:2" ht="12.75">
      <c r="A161" s="1" t="s">
        <v>307</v>
      </c>
      <c r="B161" s="1">
        <v>2</v>
      </c>
    </row>
    <row r="162" spans="1:2" ht="12.75">
      <c r="A162" s="1" t="s">
        <v>602</v>
      </c>
      <c r="B162" s="1">
        <v>2</v>
      </c>
    </row>
    <row r="163" spans="1:2" ht="12.75">
      <c r="A163" s="1" t="s">
        <v>220</v>
      </c>
      <c r="B163" s="1">
        <v>2</v>
      </c>
    </row>
    <row r="164" spans="1:2" ht="12.75">
      <c r="A164" s="1" t="s">
        <v>458</v>
      </c>
      <c r="B164" s="1">
        <v>2</v>
      </c>
    </row>
    <row r="165" spans="1:2" ht="12.75">
      <c r="A165" s="1" t="s">
        <v>262</v>
      </c>
      <c r="B165" s="1">
        <v>2</v>
      </c>
    </row>
    <row r="166" spans="1:2" ht="12.75">
      <c r="A166" s="1" t="s">
        <v>300</v>
      </c>
      <c r="B166" s="1">
        <v>2</v>
      </c>
    </row>
    <row r="167" spans="1:2" ht="12.75">
      <c r="A167" s="1" t="s">
        <v>64</v>
      </c>
      <c r="B167" s="1">
        <v>2</v>
      </c>
    </row>
    <row r="168" spans="1:2" ht="12.75">
      <c r="A168" s="1" t="s">
        <v>105</v>
      </c>
      <c r="B168" s="1">
        <v>2</v>
      </c>
    </row>
    <row r="169" spans="1:2" ht="12.75">
      <c r="A169" s="1" t="s">
        <v>160</v>
      </c>
      <c r="B169" s="1">
        <v>2</v>
      </c>
    </row>
    <row r="170" spans="1:2" ht="12.75">
      <c r="A170" s="1" t="s">
        <v>139</v>
      </c>
      <c r="B170" s="1">
        <v>2</v>
      </c>
    </row>
    <row r="171" spans="1:2" ht="12.75">
      <c r="A171" s="1" t="s">
        <v>409</v>
      </c>
      <c r="B171" s="1">
        <v>2</v>
      </c>
    </row>
    <row r="172" spans="1:2" ht="12.75">
      <c r="A172" s="1" t="s">
        <v>470</v>
      </c>
      <c r="B172" s="1">
        <v>2</v>
      </c>
    </row>
    <row r="173" spans="1:2" ht="12.75">
      <c r="A173" s="1" t="s">
        <v>109</v>
      </c>
      <c r="B173" s="1">
        <v>2</v>
      </c>
    </row>
    <row r="174" spans="1:2" ht="12.75">
      <c r="A174" s="1" t="s">
        <v>269</v>
      </c>
      <c r="B174" s="1">
        <v>2</v>
      </c>
    </row>
    <row r="175" spans="1:2" ht="12.75">
      <c r="A175" s="1" t="s">
        <v>190</v>
      </c>
      <c r="B175" s="1">
        <v>2</v>
      </c>
    </row>
    <row r="176" spans="1:2" ht="12.75">
      <c r="A176" s="1" t="s">
        <v>429</v>
      </c>
      <c r="B176" s="1">
        <v>2</v>
      </c>
    </row>
    <row r="177" spans="1:2" ht="12.75">
      <c r="A177" s="1" t="s">
        <v>601</v>
      </c>
      <c r="B177" s="1">
        <v>2</v>
      </c>
    </row>
    <row r="178" spans="1:2" ht="12.75">
      <c r="A178" s="1" t="s">
        <v>549</v>
      </c>
      <c r="B178" s="1">
        <v>2</v>
      </c>
    </row>
    <row r="179" spans="1:2" ht="12.75">
      <c r="A179" s="1" t="s">
        <v>408</v>
      </c>
      <c r="B179" s="1">
        <v>2</v>
      </c>
    </row>
    <row r="180" spans="1:2" ht="12.75">
      <c r="A180" s="1" t="s">
        <v>227</v>
      </c>
      <c r="B180" s="1">
        <v>2</v>
      </c>
    </row>
    <row r="181" spans="1:2" ht="12.75">
      <c r="A181" s="1" t="s">
        <v>234</v>
      </c>
      <c r="B181" s="1">
        <v>2</v>
      </c>
    </row>
    <row r="182" spans="1:2" ht="12.75">
      <c r="A182" s="1" t="s">
        <v>581</v>
      </c>
      <c r="B182" s="1">
        <v>2</v>
      </c>
    </row>
    <row r="183" spans="1:2" ht="12.75">
      <c r="A183" s="1" t="s">
        <v>573</v>
      </c>
      <c r="B183" s="1">
        <v>2</v>
      </c>
    </row>
    <row r="184" spans="1:2" ht="12.75">
      <c r="A184" s="1" t="s">
        <v>246</v>
      </c>
      <c r="B184" s="1">
        <v>2</v>
      </c>
    </row>
    <row r="185" spans="1:2" ht="12.75">
      <c r="A185" s="1" t="s">
        <v>580</v>
      </c>
      <c r="B185" s="1">
        <v>2</v>
      </c>
    </row>
    <row r="186" spans="1:2" ht="12.75">
      <c r="A186" s="1" t="s">
        <v>484</v>
      </c>
      <c r="B186" s="1">
        <v>2</v>
      </c>
    </row>
    <row r="187" spans="1:2" ht="12.75">
      <c r="A187" s="1" t="s">
        <v>478</v>
      </c>
      <c r="B187" s="1">
        <v>2</v>
      </c>
    </row>
    <row r="188" spans="1:2" ht="12.75">
      <c r="A188" s="1" t="s">
        <v>303</v>
      </c>
      <c r="B188" s="1">
        <v>2</v>
      </c>
    </row>
    <row r="189" spans="1:2" ht="12.75">
      <c r="A189" s="1" t="s">
        <v>550</v>
      </c>
      <c r="B189" s="1">
        <v>2</v>
      </c>
    </row>
    <row r="190" spans="1:2" ht="12.75">
      <c r="A190" s="1" t="s">
        <v>31</v>
      </c>
      <c r="B190" s="1">
        <v>2</v>
      </c>
    </row>
    <row r="191" spans="1:2" ht="12.75">
      <c r="A191" s="1" t="s">
        <v>475</v>
      </c>
      <c r="B191" s="1">
        <v>2</v>
      </c>
    </row>
    <row r="192" spans="1:2" ht="12.75">
      <c r="A192" s="1" t="s">
        <v>223</v>
      </c>
      <c r="B192" s="1">
        <v>2</v>
      </c>
    </row>
    <row r="193" spans="1:2" ht="12.75">
      <c r="A193" s="1" t="s">
        <v>504</v>
      </c>
      <c r="B193" s="1">
        <v>2</v>
      </c>
    </row>
    <row r="194" spans="1:2" ht="12.75">
      <c r="A194" s="1" t="s">
        <v>241</v>
      </c>
      <c r="B194" s="1">
        <v>2</v>
      </c>
    </row>
    <row r="195" spans="1:2" ht="12.75">
      <c r="A195" s="1" t="s">
        <v>61</v>
      </c>
      <c r="B195" s="1">
        <v>2</v>
      </c>
    </row>
    <row r="196" spans="1:2" ht="12.75">
      <c r="A196" s="1" t="s">
        <v>500</v>
      </c>
      <c r="B196" s="1">
        <v>2</v>
      </c>
    </row>
    <row r="197" spans="1:2" ht="12.75">
      <c r="A197" s="1" t="s">
        <v>183</v>
      </c>
      <c r="B197" s="1">
        <v>2</v>
      </c>
    </row>
    <row r="198" spans="1:2" ht="12.75">
      <c r="A198" s="1" t="s">
        <v>201</v>
      </c>
      <c r="B198" s="1">
        <v>2</v>
      </c>
    </row>
    <row r="199" spans="1:2" ht="12.75">
      <c r="A199" s="1" t="s">
        <v>420</v>
      </c>
      <c r="B199" s="1">
        <v>2</v>
      </c>
    </row>
    <row r="200" spans="1:2" ht="12.75">
      <c r="A200" s="1" t="s">
        <v>267</v>
      </c>
      <c r="B200" s="1">
        <v>2</v>
      </c>
    </row>
    <row r="201" spans="1:2" ht="12.75">
      <c r="A201" s="1" t="s">
        <v>294</v>
      </c>
      <c r="B201" s="1">
        <v>2</v>
      </c>
    </row>
    <row r="202" spans="1:2" ht="12.75">
      <c r="A202" s="1" t="s">
        <v>25</v>
      </c>
      <c r="B202" s="1">
        <v>2</v>
      </c>
    </row>
    <row r="203" spans="1:2" ht="12.75">
      <c r="A203" s="1" t="s">
        <v>482</v>
      </c>
      <c r="B203" s="1">
        <v>2</v>
      </c>
    </row>
    <row r="204" spans="1:2" ht="12.75">
      <c r="A204" s="1" t="s">
        <v>438</v>
      </c>
      <c r="B204" s="1">
        <v>2</v>
      </c>
    </row>
    <row r="205" spans="1:2" ht="12.75">
      <c r="A205" s="1" t="s">
        <v>347</v>
      </c>
      <c r="B205" s="1">
        <v>2</v>
      </c>
    </row>
    <row r="206" spans="1:2" ht="12.75">
      <c r="A206" s="1" t="s">
        <v>219</v>
      </c>
      <c r="B206" s="1">
        <v>2</v>
      </c>
    </row>
    <row r="207" spans="1:2" ht="12.75">
      <c r="A207" s="1" t="s">
        <v>255</v>
      </c>
      <c r="B207" s="1">
        <v>2</v>
      </c>
    </row>
    <row r="208" spans="1:2" ht="12.75">
      <c r="A208" s="1" t="s">
        <v>286</v>
      </c>
      <c r="B208" s="1">
        <v>2</v>
      </c>
    </row>
    <row r="209" spans="1:2" ht="12.75">
      <c r="A209" s="1" t="s">
        <v>197</v>
      </c>
      <c r="B209" s="1">
        <v>2</v>
      </c>
    </row>
    <row r="210" spans="1:2" ht="12.75">
      <c r="A210" s="1" t="s">
        <v>595</v>
      </c>
      <c r="B210" s="1">
        <v>2</v>
      </c>
    </row>
    <row r="211" spans="1:2" ht="12.75">
      <c r="A211" s="1" t="s">
        <v>335</v>
      </c>
      <c r="B211" s="1">
        <v>2</v>
      </c>
    </row>
    <row r="212" spans="1:2" ht="12.75">
      <c r="A212" s="1" t="s">
        <v>289</v>
      </c>
      <c r="B212" s="1">
        <v>2</v>
      </c>
    </row>
    <row r="213" spans="1:2" ht="12.75">
      <c r="A213" s="1" t="s">
        <v>319</v>
      </c>
      <c r="B213" s="1">
        <v>2</v>
      </c>
    </row>
    <row r="214" spans="1:2" ht="12.75">
      <c r="A214" s="1" t="s">
        <v>57</v>
      </c>
      <c r="B214" s="1">
        <v>2</v>
      </c>
    </row>
    <row r="215" spans="1:2" ht="12.75">
      <c r="A215" s="1" t="s">
        <v>256</v>
      </c>
      <c r="B215" s="1">
        <v>2</v>
      </c>
    </row>
    <row r="216" spans="1:2" ht="12.75">
      <c r="A216" s="1" t="s">
        <v>1090</v>
      </c>
      <c r="B216" s="1">
        <v>2</v>
      </c>
    </row>
    <row r="217" spans="1:2" ht="12.75">
      <c r="A217" s="1" t="s">
        <v>613</v>
      </c>
      <c r="B217" s="1">
        <v>2</v>
      </c>
    </row>
    <row r="218" spans="1:2" ht="12.75">
      <c r="A218" s="1" t="s">
        <v>466</v>
      </c>
      <c r="B218" s="1">
        <v>2</v>
      </c>
    </row>
    <row r="219" spans="1:2" ht="12.75">
      <c r="A219" s="1" t="s">
        <v>337</v>
      </c>
      <c r="B219" s="1">
        <v>2</v>
      </c>
    </row>
    <row r="220" spans="1:2" ht="12.75">
      <c r="A220" s="1" t="s">
        <v>1061</v>
      </c>
      <c r="B220" s="1">
        <v>2</v>
      </c>
    </row>
    <row r="221" spans="1:2" ht="12.75">
      <c r="A221" s="1" t="s">
        <v>516</v>
      </c>
      <c r="B221" s="1">
        <v>2</v>
      </c>
    </row>
    <row r="222" spans="1:2" ht="12.75">
      <c r="A222" s="1" t="s">
        <v>222</v>
      </c>
      <c r="B222" s="1">
        <v>2</v>
      </c>
    </row>
    <row r="223" spans="1:2" ht="12.75">
      <c r="A223" s="1" t="s">
        <v>290</v>
      </c>
      <c r="B223" s="1">
        <v>2</v>
      </c>
    </row>
    <row r="224" spans="1:2" ht="12.75">
      <c r="A224" s="1" t="s">
        <v>587</v>
      </c>
      <c r="B224" s="1">
        <v>2</v>
      </c>
    </row>
    <row r="225" spans="1:2" ht="12.75">
      <c r="A225" s="1" t="s">
        <v>637</v>
      </c>
      <c r="B225" s="1">
        <v>2</v>
      </c>
    </row>
    <row r="226" spans="1:2" ht="12.75">
      <c r="A226" s="1" t="s">
        <v>574</v>
      </c>
      <c r="B226" s="1">
        <v>2</v>
      </c>
    </row>
    <row r="227" spans="1:2" ht="12.75">
      <c r="A227" s="1" t="s">
        <v>521</v>
      </c>
      <c r="B227" s="1">
        <v>2</v>
      </c>
    </row>
    <row r="228" spans="1:2" ht="12.75">
      <c r="A228" s="1" t="s">
        <v>499</v>
      </c>
      <c r="B228" s="1">
        <v>2</v>
      </c>
    </row>
    <row r="229" spans="1:2" ht="12.75">
      <c r="A229" s="1" t="s">
        <v>265</v>
      </c>
      <c r="B229" s="1">
        <v>2</v>
      </c>
    </row>
    <row r="230" spans="1:2" ht="12.75">
      <c r="A230" s="1" t="s">
        <v>124</v>
      </c>
      <c r="B230" s="1">
        <v>2</v>
      </c>
    </row>
    <row r="231" spans="1:2" ht="12.75">
      <c r="A231" s="1" t="s">
        <v>278</v>
      </c>
      <c r="B231" s="1">
        <v>2</v>
      </c>
    </row>
    <row r="232" spans="1:2" ht="12.75">
      <c r="A232" s="1" t="s">
        <v>193</v>
      </c>
      <c r="B232" s="1">
        <v>2</v>
      </c>
    </row>
    <row r="233" spans="1:2" ht="12.75">
      <c r="A233" s="1" t="s">
        <v>90</v>
      </c>
      <c r="B233" s="1">
        <v>2</v>
      </c>
    </row>
    <row r="234" spans="1:2" ht="12.75">
      <c r="A234" s="1" t="s">
        <v>597</v>
      </c>
      <c r="B234" s="1">
        <v>2</v>
      </c>
    </row>
    <row r="235" spans="1:2" ht="12.75">
      <c r="A235" s="1" t="s">
        <v>447</v>
      </c>
      <c r="B235" s="1">
        <v>2</v>
      </c>
    </row>
    <row r="236" spans="1:2" ht="12.75">
      <c r="A236" s="1" t="s">
        <v>258</v>
      </c>
      <c r="B236" s="1">
        <v>2</v>
      </c>
    </row>
    <row r="237" spans="1:2" ht="12.75">
      <c r="A237" s="1" t="s">
        <v>302</v>
      </c>
      <c r="B237" s="1">
        <v>2</v>
      </c>
    </row>
    <row r="238" spans="1:2" ht="12.75">
      <c r="A238" s="1" t="s">
        <v>158</v>
      </c>
      <c r="B238" s="1">
        <v>2</v>
      </c>
    </row>
    <row r="239" spans="1:2" ht="12.75">
      <c r="A239" s="1" t="s">
        <v>520</v>
      </c>
      <c r="B239" s="1">
        <v>2</v>
      </c>
    </row>
    <row r="240" spans="1:2" ht="12.75">
      <c r="A240" s="1" t="s">
        <v>101</v>
      </c>
      <c r="B240" s="1">
        <v>2</v>
      </c>
    </row>
    <row r="241" spans="1:2" ht="12.75">
      <c r="A241" s="1" t="s">
        <v>368</v>
      </c>
      <c r="B241" s="1">
        <v>2</v>
      </c>
    </row>
    <row r="242" spans="1:2" ht="12.75">
      <c r="A242" s="1" t="s">
        <v>519</v>
      </c>
      <c r="B242" s="1">
        <v>2</v>
      </c>
    </row>
    <row r="243" spans="1:2" ht="12.75">
      <c r="A243" s="1" t="s">
        <v>271</v>
      </c>
      <c r="B243" s="1">
        <v>2</v>
      </c>
    </row>
    <row r="244" spans="1:2" ht="12.75">
      <c r="A244" s="1" t="s">
        <v>312</v>
      </c>
      <c r="B244" s="1">
        <v>2</v>
      </c>
    </row>
    <row r="245" spans="1:2" ht="12.75">
      <c r="A245" s="1" t="s">
        <v>422</v>
      </c>
      <c r="B245" s="1">
        <v>1</v>
      </c>
    </row>
    <row r="246" spans="1:2" ht="12.75">
      <c r="A246" s="1" t="s">
        <v>341</v>
      </c>
      <c r="B246" s="1">
        <v>1</v>
      </c>
    </row>
    <row r="247" spans="1:2" ht="12.75">
      <c r="A247" s="1" t="s">
        <v>423</v>
      </c>
      <c r="B247" s="1">
        <v>1</v>
      </c>
    </row>
    <row r="248" spans="1:2" ht="12.75">
      <c r="A248" s="1" t="s">
        <v>1058</v>
      </c>
      <c r="B248" s="1">
        <v>1</v>
      </c>
    </row>
    <row r="249" spans="1:2" ht="12.75">
      <c r="A249" s="1" t="s">
        <v>127</v>
      </c>
      <c r="B249" s="1">
        <v>1</v>
      </c>
    </row>
    <row r="250" spans="1:2" ht="12.75">
      <c r="A250" s="1" t="s">
        <v>1033</v>
      </c>
      <c r="B250" s="1">
        <v>1</v>
      </c>
    </row>
    <row r="251" spans="1:2" ht="12.75">
      <c r="A251" s="1" t="s">
        <v>428</v>
      </c>
      <c r="B251" s="1">
        <v>1</v>
      </c>
    </row>
    <row r="252" spans="1:2" ht="12.75">
      <c r="A252" s="1" t="s">
        <v>462</v>
      </c>
      <c r="B252" s="1">
        <v>1</v>
      </c>
    </row>
    <row r="253" spans="1:2" ht="12.75">
      <c r="A253" s="1" t="s">
        <v>435</v>
      </c>
      <c r="B253" s="1">
        <v>1</v>
      </c>
    </row>
    <row r="254" spans="1:2" ht="12.75">
      <c r="A254" s="1" t="s">
        <v>165</v>
      </c>
      <c r="B254" s="1">
        <v>1</v>
      </c>
    </row>
    <row r="255" spans="1:2" ht="12.75">
      <c r="A255" s="1" t="s">
        <v>148</v>
      </c>
      <c r="B255" s="1">
        <v>1</v>
      </c>
    </row>
    <row r="256" spans="1:2" ht="12.75">
      <c r="A256" s="1" t="s">
        <v>612</v>
      </c>
      <c r="B256" s="1">
        <v>1</v>
      </c>
    </row>
    <row r="257" spans="1:2" ht="12.75">
      <c r="A257" s="1" t="s">
        <v>1032</v>
      </c>
      <c r="B257" s="1">
        <v>1</v>
      </c>
    </row>
    <row r="258" spans="1:2" ht="12.75">
      <c r="A258" s="1" t="s">
        <v>277</v>
      </c>
      <c r="B258" s="1">
        <v>1</v>
      </c>
    </row>
    <row r="259" spans="1:2" ht="12.75">
      <c r="A259" s="1" t="s">
        <v>236</v>
      </c>
      <c r="B259" s="1">
        <v>1</v>
      </c>
    </row>
    <row r="260" spans="1:2" ht="12.75">
      <c r="A260" s="1" t="s">
        <v>505</v>
      </c>
      <c r="B260" s="1">
        <v>1</v>
      </c>
    </row>
    <row r="261" spans="1:2" ht="12.75">
      <c r="A261" s="1" t="s">
        <v>97</v>
      </c>
      <c r="B261" s="1">
        <v>1</v>
      </c>
    </row>
    <row r="262" spans="1:2" ht="12.75">
      <c r="A262" s="1" t="s">
        <v>134</v>
      </c>
      <c r="B262" s="1">
        <v>1</v>
      </c>
    </row>
    <row r="263" spans="1:2" ht="12.75">
      <c r="A263" s="1" t="s">
        <v>406</v>
      </c>
      <c r="B263" s="1">
        <v>1</v>
      </c>
    </row>
    <row r="264" spans="1:2" ht="12.75">
      <c r="A264" s="1" t="s">
        <v>522</v>
      </c>
      <c r="B264" s="1">
        <v>1</v>
      </c>
    </row>
    <row r="265" spans="1:2" ht="12.75">
      <c r="A265" s="1" t="s">
        <v>410</v>
      </c>
      <c r="B265" s="1">
        <v>1</v>
      </c>
    </row>
    <row r="266" spans="1:2" ht="12.75">
      <c r="A266" s="1" t="s">
        <v>205</v>
      </c>
      <c r="B266" s="1">
        <v>1</v>
      </c>
    </row>
    <row r="267" spans="1:2" ht="12.75">
      <c r="A267" s="1" t="s">
        <v>616</v>
      </c>
      <c r="B267" s="1">
        <v>1</v>
      </c>
    </row>
    <row r="268" spans="1:2" ht="12.75">
      <c r="A268" s="1" t="s">
        <v>487</v>
      </c>
      <c r="B268" s="1">
        <v>1</v>
      </c>
    </row>
    <row r="269" spans="1:2" ht="12.75">
      <c r="A269" s="1" t="s">
        <v>313</v>
      </c>
      <c r="B269" s="1">
        <v>1</v>
      </c>
    </row>
    <row r="270" spans="1:2" ht="12.75">
      <c r="A270" s="1" t="s">
        <v>632</v>
      </c>
      <c r="B270" s="1">
        <v>1</v>
      </c>
    </row>
    <row r="271" spans="1:2" ht="12.75">
      <c r="A271" s="1" t="s">
        <v>533</v>
      </c>
      <c r="B271" s="1">
        <v>1</v>
      </c>
    </row>
    <row r="272" spans="1:2" ht="12.75">
      <c r="A272" s="1" t="s">
        <v>238</v>
      </c>
      <c r="B272" s="1">
        <v>1</v>
      </c>
    </row>
    <row r="273" spans="1:2" ht="12.75">
      <c r="A273" s="1" t="s">
        <v>355</v>
      </c>
      <c r="B273" s="1">
        <v>1</v>
      </c>
    </row>
    <row r="274" spans="1:2" ht="12.75">
      <c r="A274" s="1" t="s">
        <v>204</v>
      </c>
      <c r="B274" s="1">
        <v>1</v>
      </c>
    </row>
    <row r="275" spans="1:2" ht="12.75">
      <c r="A275" s="1" t="s">
        <v>67</v>
      </c>
      <c r="B275" s="1">
        <v>1</v>
      </c>
    </row>
    <row r="276" spans="1:2" ht="12.75">
      <c r="A276" s="1" t="s">
        <v>543</v>
      </c>
      <c r="B276" s="1">
        <v>1</v>
      </c>
    </row>
    <row r="277" spans="1:2" ht="12.75">
      <c r="A277" s="1" t="s">
        <v>273</v>
      </c>
      <c r="B277" s="1">
        <v>1</v>
      </c>
    </row>
    <row r="278" spans="1:2" ht="12.75">
      <c r="A278" s="1" t="s">
        <v>397</v>
      </c>
      <c r="B278" s="1">
        <v>1</v>
      </c>
    </row>
    <row r="279" spans="1:2" ht="12.75">
      <c r="A279" s="1" t="s">
        <v>1128</v>
      </c>
      <c r="B279" s="1">
        <v>1</v>
      </c>
    </row>
    <row r="280" spans="1:2" ht="12.75">
      <c r="A280" s="1" t="s">
        <v>359</v>
      </c>
      <c r="B280" s="1">
        <v>1</v>
      </c>
    </row>
    <row r="281" spans="1:2" ht="12.75">
      <c r="A281" s="1" t="s">
        <v>209</v>
      </c>
      <c r="B281" s="1">
        <v>1</v>
      </c>
    </row>
    <row r="282" spans="1:2" ht="12.75">
      <c r="A282" s="1" t="s">
        <v>1038</v>
      </c>
      <c r="B282" s="1">
        <v>1</v>
      </c>
    </row>
    <row r="283" spans="1:2" ht="12.75">
      <c r="A283" s="1" t="s">
        <v>27</v>
      </c>
      <c r="B283" s="1">
        <v>1</v>
      </c>
    </row>
    <row r="284" spans="1:2" ht="12.75">
      <c r="A284" s="1" t="s">
        <v>363</v>
      </c>
      <c r="B284" s="1">
        <v>1</v>
      </c>
    </row>
    <row r="285" spans="1:2" ht="12.75">
      <c r="A285" s="1" t="s">
        <v>621</v>
      </c>
      <c r="B285" s="1">
        <v>1</v>
      </c>
    </row>
    <row r="286" spans="1:2" ht="12.75">
      <c r="A286" s="1" t="s">
        <v>142</v>
      </c>
      <c r="B286" s="1">
        <v>1</v>
      </c>
    </row>
    <row r="287" spans="1:2" ht="12.75">
      <c r="A287" s="1" t="s">
        <v>1125</v>
      </c>
      <c r="B287" s="1">
        <v>1</v>
      </c>
    </row>
    <row r="288" spans="1:2" ht="12.75">
      <c r="A288" s="1" t="s">
        <v>1047</v>
      </c>
      <c r="B288" s="1">
        <v>1</v>
      </c>
    </row>
    <row r="289" spans="1:2" ht="12.75">
      <c r="A289" s="1" t="s">
        <v>131</v>
      </c>
      <c r="B289" s="1">
        <v>1</v>
      </c>
    </row>
    <row r="290" spans="1:2" ht="12.75">
      <c r="A290" s="1" t="s">
        <v>349</v>
      </c>
      <c r="B290" s="1">
        <v>1</v>
      </c>
    </row>
    <row r="291" spans="1:2" ht="12.75">
      <c r="A291" s="1" t="s">
        <v>1092</v>
      </c>
      <c r="B291" s="1">
        <v>1</v>
      </c>
    </row>
    <row r="292" spans="1:2" ht="12.75">
      <c r="A292" s="1" t="s">
        <v>342</v>
      </c>
      <c r="B292" s="1">
        <v>1</v>
      </c>
    </row>
    <row r="293" spans="1:2" ht="12.75">
      <c r="A293" s="1" t="s">
        <v>1048</v>
      </c>
      <c r="B293" s="1">
        <v>1</v>
      </c>
    </row>
    <row r="294" spans="1:2" ht="12.75">
      <c r="A294" s="1" t="s">
        <v>254</v>
      </c>
      <c r="B294" s="1">
        <v>1</v>
      </c>
    </row>
    <row r="295" spans="1:2" ht="12.75">
      <c r="A295" s="1" t="s">
        <v>430</v>
      </c>
      <c r="B295" s="1">
        <v>1</v>
      </c>
    </row>
    <row r="296" spans="1:2" ht="12.75">
      <c r="A296" s="1" t="s">
        <v>1133</v>
      </c>
      <c r="B296" s="1">
        <v>1</v>
      </c>
    </row>
    <row r="297" spans="1:2" ht="12.75">
      <c r="A297" s="1" t="s">
        <v>371</v>
      </c>
      <c r="B297" s="1">
        <v>1</v>
      </c>
    </row>
    <row r="298" spans="1:2" ht="12.75">
      <c r="A298" s="1" t="s">
        <v>116</v>
      </c>
      <c r="B298" s="1">
        <v>1</v>
      </c>
    </row>
    <row r="299" spans="1:2" ht="12.75">
      <c r="A299" s="1" t="s">
        <v>188</v>
      </c>
      <c r="B299" s="1">
        <v>1</v>
      </c>
    </row>
    <row r="300" spans="1:2" ht="12.75">
      <c r="A300" s="1" t="s">
        <v>1046</v>
      </c>
      <c r="B300" s="1">
        <v>1</v>
      </c>
    </row>
    <row r="301" spans="1:2" ht="12.75">
      <c r="A301" s="1" t="s">
        <v>166</v>
      </c>
      <c r="B301" s="1">
        <v>1</v>
      </c>
    </row>
    <row r="302" spans="1:2" ht="12.75">
      <c r="A302" s="1" t="s">
        <v>1016</v>
      </c>
      <c r="B302" s="1">
        <v>1</v>
      </c>
    </row>
    <row r="303" spans="1:2" ht="12.75">
      <c r="A303" s="1" t="s">
        <v>37</v>
      </c>
      <c r="B303" s="1">
        <v>1</v>
      </c>
    </row>
    <row r="304" spans="1:2" ht="12.75">
      <c r="A304" s="1" t="s">
        <v>123</v>
      </c>
      <c r="B304" s="1">
        <v>1</v>
      </c>
    </row>
    <row r="305" spans="1:2" ht="12.75">
      <c r="A305" s="1" t="s">
        <v>383</v>
      </c>
      <c r="B305" s="1">
        <v>1</v>
      </c>
    </row>
    <row r="306" spans="1:2" ht="12.75">
      <c r="A306" s="1" t="s">
        <v>1044</v>
      </c>
      <c r="B306" s="1">
        <v>1</v>
      </c>
    </row>
    <row r="307" spans="1:2" ht="12.75">
      <c r="A307" s="1" t="s">
        <v>76</v>
      </c>
      <c r="B307" s="1">
        <v>1</v>
      </c>
    </row>
    <row r="308" spans="1:2" ht="12.75">
      <c r="A308" s="1" t="s">
        <v>997</v>
      </c>
      <c r="B308" s="1">
        <v>1</v>
      </c>
    </row>
    <row r="309" spans="1:2" ht="12.75">
      <c r="A309" s="1" t="s">
        <v>252</v>
      </c>
      <c r="B309" s="1">
        <v>1</v>
      </c>
    </row>
    <row r="310" spans="1:2" ht="12.75">
      <c r="A310" s="1" t="s">
        <v>215</v>
      </c>
      <c r="B310" s="1">
        <v>1</v>
      </c>
    </row>
    <row r="311" spans="1:2" ht="12.75">
      <c r="A311" s="1" t="s">
        <v>991</v>
      </c>
      <c r="B311" s="1">
        <v>1</v>
      </c>
    </row>
    <row r="312" spans="1:2" ht="12.75">
      <c r="A312" s="1" t="s">
        <v>1105</v>
      </c>
      <c r="B312" s="1">
        <v>1</v>
      </c>
    </row>
    <row r="313" spans="1:2" ht="12.75">
      <c r="A313" s="1" t="s">
        <v>185</v>
      </c>
      <c r="B313" s="1">
        <v>1</v>
      </c>
    </row>
    <row r="314" spans="1:2" ht="12.75">
      <c r="A314" s="1" t="s">
        <v>480</v>
      </c>
      <c r="B314" s="1">
        <v>1</v>
      </c>
    </row>
    <row r="315" spans="1:2" ht="12.75">
      <c r="A315" s="1" t="s">
        <v>306</v>
      </c>
      <c r="B315" s="1">
        <v>1</v>
      </c>
    </row>
    <row r="316" spans="1:2" ht="12.75">
      <c r="A316" s="1" t="s">
        <v>390</v>
      </c>
      <c r="B316" s="1">
        <v>1</v>
      </c>
    </row>
    <row r="317" spans="1:2" ht="12.75">
      <c r="A317" s="1" t="s">
        <v>336</v>
      </c>
      <c r="B317" s="1">
        <v>1</v>
      </c>
    </row>
    <row r="318" spans="1:2" ht="12.75">
      <c r="A318" s="1" t="s">
        <v>450</v>
      </c>
      <c r="B318" s="1">
        <v>1</v>
      </c>
    </row>
    <row r="319" spans="1:2" ht="12.75">
      <c r="A319" s="1" t="s">
        <v>361</v>
      </c>
      <c r="B319" s="1">
        <v>1</v>
      </c>
    </row>
    <row r="320" spans="1:2" ht="12.75">
      <c r="A320" s="1" t="s">
        <v>441</v>
      </c>
      <c r="B320" s="1">
        <v>1</v>
      </c>
    </row>
    <row r="321" spans="1:2" ht="12.75">
      <c r="A321" s="1" t="s">
        <v>285</v>
      </c>
      <c r="B321" s="1">
        <v>1</v>
      </c>
    </row>
    <row r="322" spans="1:2" ht="12.75">
      <c r="A322" s="1" t="s">
        <v>356</v>
      </c>
      <c r="B322" s="1">
        <v>1</v>
      </c>
    </row>
    <row r="323" spans="1:2" ht="12.75">
      <c r="A323" s="1" t="s">
        <v>1082</v>
      </c>
      <c r="B323" s="1">
        <v>1</v>
      </c>
    </row>
    <row r="324" spans="1:2" ht="12.75">
      <c r="A324" s="1" t="s">
        <v>443</v>
      </c>
      <c r="B324" s="1">
        <v>1</v>
      </c>
    </row>
    <row r="325" spans="1:2" ht="12.75">
      <c r="A325" s="1" t="s">
        <v>1036</v>
      </c>
      <c r="B325" s="1">
        <v>1</v>
      </c>
    </row>
    <row r="326" spans="1:2" ht="12.75">
      <c r="A326" s="1" t="s">
        <v>1088</v>
      </c>
      <c r="B326" s="1">
        <v>1</v>
      </c>
    </row>
    <row r="327" spans="1:2" ht="12.75">
      <c r="A327" s="1" t="s">
        <v>545</v>
      </c>
      <c r="B327" s="1">
        <v>1</v>
      </c>
    </row>
    <row r="328" spans="1:2" ht="12.75">
      <c r="A328" s="1" t="s">
        <v>619</v>
      </c>
      <c r="B328" s="1">
        <v>1</v>
      </c>
    </row>
    <row r="329" spans="1:2" ht="12.75">
      <c r="A329" s="1" t="s">
        <v>221</v>
      </c>
      <c r="B329" s="1">
        <v>1</v>
      </c>
    </row>
    <row r="330" spans="1:2" ht="12.75">
      <c r="A330" s="1" t="s">
        <v>320</v>
      </c>
      <c r="B330" s="1">
        <v>1</v>
      </c>
    </row>
    <row r="331" spans="1:2" ht="12.75">
      <c r="A331" s="1" t="s">
        <v>995</v>
      </c>
      <c r="B331" s="1">
        <v>1</v>
      </c>
    </row>
    <row r="332" spans="1:2" ht="12.75">
      <c r="A332" s="1" t="s">
        <v>50</v>
      </c>
      <c r="B332" s="1">
        <v>1</v>
      </c>
    </row>
    <row r="333" spans="1:2" ht="12.75">
      <c r="A333" s="1" t="s">
        <v>94</v>
      </c>
      <c r="B333" s="1">
        <v>1</v>
      </c>
    </row>
    <row r="334" spans="1:2" ht="12.75">
      <c r="A334" s="1" t="s">
        <v>1072</v>
      </c>
      <c r="B334" s="1">
        <v>1</v>
      </c>
    </row>
    <row r="335" spans="1:2" ht="12.75">
      <c r="A335" s="1" t="s">
        <v>1014</v>
      </c>
      <c r="B335" s="1">
        <v>1</v>
      </c>
    </row>
    <row r="336" spans="1:2" ht="12.75">
      <c r="A336" s="1" t="s">
        <v>515</v>
      </c>
      <c r="B336" s="1">
        <v>1</v>
      </c>
    </row>
    <row r="337" spans="1:2" ht="12.75">
      <c r="A337" s="1" t="s">
        <v>628</v>
      </c>
      <c r="B337" s="1">
        <v>1</v>
      </c>
    </row>
    <row r="338" spans="1:2" ht="12.75">
      <c r="A338" s="1" t="s">
        <v>375</v>
      </c>
      <c r="B338" s="1">
        <v>1</v>
      </c>
    </row>
    <row r="339" spans="1:2" ht="12.75">
      <c r="A339" s="1" t="s">
        <v>360</v>
      </c>
      <c r="B339" s="1">
        <v>1</v>
      </c>
    </row>
    <row r="340" spans="1:2" ht="12.75">
      <c r="A340" s="1" t="s">
        <v>627</v>
      </c>
      <c r="B340" s="1">
        <v>1</v>
      </c>
    </row>
    <row r="341" spans="1:2" ht="12.75">
      <c r="A341" s="1" t="s">
        <v>503</v>
      </c>
      <c r="B341" s="1">
        <v>1</v>
      </c>
    </row>
    <row r="342" spans="1:2" ht="12.75">
      <c r="A342" s="1" t="s">
        <v>1077</v>
      </c>
      <c r="B342" s="1">
        <v>1</v>
      </c>
    </row>
    <row r="343" spans="1:2" ht="12.75">
      <c r="A343" s="1" t="s">
        <v>1126</v>
      </c>
      <c r="B343" s="1">
        <v>1</v>
      </c>
    </row>
    <row r="344" spans="1:2" ht="12.75">
      <c r="A344" s="1" t="s">
        <v>439</v>
      </c>
      <c r="B344" s="1">
        <v>1</v>
      </c>
    </row>
    <row r="345" spans="1:2" ht="12.75">
      <c r="A345" s="1" t="s">
        <v>1111</v>
      </c>
      <c r="B345" s="1">
        <v>1</v>
      </c>
    </row>
    <row r="346" spans="1:2" ht="12.75">
      <c r="A346" s="1" t="s">
        <v>385</v>
      </c>
      <c r="B346" s="1">
        <v>1</v>
      </c>
    </row>
    <row r="347" spans="1:2" ht="12.75">
      <c r="A347" s="1" t="s">
        <v>415</v>
      </c>
      <c r="B347" s="1">
        <v>1</v>
      </c>
    </row>
    <row r="348" spans="1:2" ht="12.75">
      <c r="A348" s="1" t="s">
        <v>87</v>
      </c>
      <c r="B348" s="1">
        <v>1</v>
      </c>
    </row>
    <row r="349" spans="1:2" ht="12.75">
      <c r="A349" s="1" t="s">
        <v>585</v>
      </c>
      <c r="B349" s="1">
        <v>1</v>
      </c>
    </row>
    <row r="350" spans="1:2" ht="12.75">
      <c r="A350" s="1" t="s">
        <v>380</v>
      </c>
      <c r="B350" s="1">
        <v>1</v>
      </c>
    </row>
    <row r="351" spans="1:2" ht="12.75">
      <c r="A351" s="1" t="s">
        <v>1009</v>
      </c>
      <c r="B351" s="1">
        <v>1</v>
      </c>
    </row>
    <row r="352" spans="1:2" ht="12.75">
      <c r="A352" s="1" t="s">
        <v>483</v>
      </c>
      <c r="B352" s="1">
        <v>1</v>
      </c>
    </row>
    <row r="353" spans="1:2" ht="12.75">
      <c r="A353" s="1" t="s">
        <v>437</v>
      </c>
      <c r="B353" s="1">
        <v>1</v>
      </c>
    </row>
    <row r="354" spans="1:2" ht="12.75">
      <c r="A354" s="1" t="s">
        <v>1121</v>
      </c>
      <c r="B354" s="1">
        <v>1</v>
      </c>
    </row>
    <row r="355" spans="1:2" ht="12.75">
      <c r="A355" s="1" t="s">
        <v>463</v>
      </c>
      <c r="B355" s="1">
        <v>1</v>
      </c>
    </row>
    <row r="356" spans="1:2" ht="12.75">
      <c r="A356" s="1" t="s">
        <v>272</v>
      </c>
      <c r="B356" s="1">
        <v>1</v>
      </c>
    </row>
    <row r="357" spans="1:2" ht="12.75">
      <c r="A357" s="1" t="s">
        <v>434</v>
      </c>
      <c r="B357" s="1">
        <v>1</v>
      </c>
    </row>
    <row r="358" spans="1:2" ht="12.75">
      <c r="A358" s="1" t="s">
        <v>387</v>
      </c>
      <c r="B358" s="1">
        <v>1</v>
      </c>
    </row>
    <row r="359" spans="1:2" ht="12.75">
      <c r="A359" s="1" t="s">
        <v>492</v>
      </c>
      <c r="B359" s="1">
        <v>1</v>
      </c>
    </row>
    <row r="360" spans="1:2" ht="12.75">
      <c r="A360" s="1" t="s">
        <v>345</v>
      </c>
      <c r="B360" s="1">
        <v>1</v>
      </c>
    </row>
    <row r="361" spans="1:2" ht="12.75">
      <c r="A361" s="1" t="s">
        <v>212</v>
      </c>
      <c r="B361" s="1">
        <v>1</v>
      </c>
    </row>
    <row r="362" spans="1:2" ht="12.75">
      <c r="A362" s="1" t="s">
        <v>386</v>
      </c>
      <c r="B362" s="1">
        <v>1</v>
      </c>
    </row>
    <row r="363" spans="1:2" ht="12.75">
      <c r="A363" s="1" t="s">
        <v>1080</v>
      </c>
      <c r="B363" s="1">
        <v>1</v>
      </c>
    </row>
    <row r="364" spans="1:2" ht="12.75">
      <c r="A364" s="1" t="s">
        <v>1118</v>
      </c>
      <c r="B364" s="1">
        <v>1</v>
      </c>
    </row>
    <row r="365" spans="1:2" ht="12.75">
      <c r="A365" s="1" t="s">
        <v>472</v>
      </c>
      <c r="B365" s="1">
        <v>1</v>
      </c>
    </row>
    <row r="366" spans="1:2" ht="12.75">
      <c r="A366" s="1" t="s">
        <v>282</v>
      </c>
      <c r="B366" s="1">
        <v>1</v>
      </c>
    </row>
    <row r="367" spans="1:2" ht="12.75">
      <c r="A367" s="1" t="s">
        <v>452</v>
      </c>
      <c r="B367" s="1">
        <v>1</v>
      </c>
    </row>
    <row r="368" spans="1:2" ht="12.75">
      <c r="A368" s="1" t="s">
        <v>376</v>
      </c>
      <c r="B368" s="1">
        <v>1</v>
      </c>
    </row>
    <row r="369" spans="1:2" ht="12.75">
      <c r="A369" s="1" t="s">
        <v>279</v>
      </c>
      <c r="B369" s="1">
        <v>1</v>
      </c>
    </row>
    <row r="370" spans="1:2" ht="12.75">
      <c r="A370" s="1" t="s">
        <v>1025</v>
      </c>
      <c r="B370" s="1">
        <v>1</v>
      </c>
    </row>
    <row r="371" spans="1:2" ht="12.75">
      <c r="A371" s="1" t="s">
        <v>614</v>
      </c>
      <c r="B371" s="1">
        <v>1</v>
      </c>
    </row>
    <row r="372" spans="1:2" ht="12.75">
      <c r="A372" s="1" t="s">
        <v>1060</v>
      </c>
      <c r="B372" s="1">
        <v>1</v>
      </c>
    </row>
    <row r="373" spans="1:2" ht="12.75">
      <c r="A373" s="1" t="s">
        <v>1041</v>
      </c>
      <c r="B373" s="1">
        <v>1</v>
      </c>
    </row>
    <row r="374" spans="1:2" ht="12.75">
      <c r="A374" s="1" t="s">
        <v>145</v>
      </c>
      <c r="B374" s="1">
        <v>1</v>
      </c>
    </row>
    <row r="375" spans="1:2" ht="12.75">
      <c r="A375" s="1" t="s">
        <v>473</v>
      </c>
      <c r="B375" s="1">
        <v>1</v>
      </c>
    </row>
    <row r="376" spans="1:2" ht="12.75">
      <c r="A376" s="1" t="s">
        <v>1094</v>
      </c>
      <c r="B376" s="1">
        <v>1</v>
      </c>
    </row>
    <row r="377" spans="1:2" ht="12.75">
      <c r="A377" s="1" t="s">
        <v>407</v>
      </c>
      <c r="B377" s="1">
        <v>1</v>
      </c>
    </row>
    <row r="378" spans="1:2" ht="12.75">
      <c r="A378" s="1" t="s">
        <v>1091</v>
      </c>
      <c r="B378" s="1">
        <v>1</v>
      </c>
    </row>
    <row r="379" spans="1:2" ht="12.75">
      <c r="A379" s="1" t="s">
        <v>535</v>
      </c>
      <c r="B379" s="1">
        <v>1</v>
      </c>
    </row>
    <row r="380" spans="1:2" ht="12.75">
      <c r="A380" s="1" t="s">
        <v>343</v>
      </c>
      <c r="B380" s="1">
        <v>1</v>
      </c>
    </row>
    <row r="381" spans="1:2" ht="12.75">
      <c r="A381" s="1" t="s">
        <v>93</v>
      </c>
      <c r="B381" s="1">
        <v>1</v>
      </c>
    </row>
    <row r="382" spans="1:2" ht="12.75">
      <c r="A382" s="1" t="s">
        <v>135</v>
      </c>
      <c r="B382" s="1">
        <v>1</v>
      </c>
    </row>
    <row r="383" spans="1:2" ht="12.75">
      <c r="A383" s="1" t="s">
        <v>381</v>
      </c>
      <c r="B383" s="1">
        <v>1</v>
      </c>
    </row>
    <row r="384" spans="1:2" ht="12.75">
      <c r="A384" s="1" t="s">
        <v>600</v>
      </c>
      <c r="B384" s="1">
        <v>1</v>
      </c>
    </row>
    <row r="385" spans="1:2" ht="12.75">
      <c r="A385" s="1" t="s">
        <v>374</v>
      </c>
      <c r="B385" s="1">
        <v>1</v>
      </c>
    </row>
    <row r="386" spans="1:2" ht="12.75">
      <c r="A386" s="1" t="s">
        <v>1030</v>
      </c>
      <c r="B386" s="1">
        <v>1</v>
      </c>
    </row>
    <row r="387" spans="1:2" ht="12.75">
      <c r="A387" s="1" t="s">
        <v>604</v>
      </c>
      <c r="B387" s="1">
        <v>1</v>
      </c>
    </row>
    <row r="388" spans="1:2" ht="12.75">
      <c r="A388" s="1" t="s">
        <v>607</v>
      </c>
      <c r="B388" s="1">
        <v>1</v>
      </c>
    </row>
    <row r="389" spans="1:2" ht="12.75">
      <c r="A389" s="1" t="s">
        <v>1079</v>
      </c>
      <c r="B389" s="1">
        <v>1</v>
      </c>
    </row>
    <row r="390" spans="1:2" ht="12.75">
      <c r="A390" s="1" t="s">
        <v>401</v>
      </c>
      <c r="B390" s="1">
        <v>1</v>
      </c>
    </row>
    <row r="391" spans="1:2" ht="12.75">
      <c r="A391" s="1" t="s">
        <v>1057</v>
      </c>
      <c r="B391" s="1">
        <v>1</v>
      </c>
    </row>
    <row r="392" spans="1:2" ht="12.75">
      <c r="A392" s="1" t="s">
        <v>539</v>
      </c>
      <c r="B392" s="1">
        <v>1</v>
      </c>
    </row>
    <row r="393" spans="1:2" ht="12.75">
      <c r="A393" s="1" t="s">
        <v>388</v>
      </c>
      <c r="B393" s="1">
        <v>1</v>
      </c>
    </row>
    <row r="394" spans="1:2" ht="12.75">
      <c r="A394" s="1" t="s">
        <v>1049</v>
      </c>
      <c r="B394" s="1">
        <v>1</v>
      </c>
    </row>
    <row r="395" spans="1:2" ht="12.75">
      <c r="A395" s="1" t="s">
        <v>293</v>
      </c>
      <c r="B395" s="1">
        <v>1</v>
      </c>
    </row>
    <row r="396" spans="1:2" ht="12.75">
      <c r="A396" s="1" t="s">
        <v>110</v>
      </c>
      <c r="B396" s="1">
        <v>1</v>
      </c>
    </row>
    <row r="397" spans="1:2" ht="12.75">
      <c r="A397" s="1" t="s">
        <v>1034</v>
      </c>
      <c r="B397" s="1">
        <v>1</v>
      </c>
    </row>
    <row r="398" spans="1:2" ht="12.75">
      <c r="A398" s="1" t="s">
        <v>451</v>
      </c>
      <c r="B398" s="1">
        <v>1</v>
      </c>
    </row>
    <row r="399" spans="1:2" ht="12.75">
      <c r="A399" s="1" t="s">
        <v>1106</v>
      </c>
      <c r="B399" s="1">
        <v>1</v>
      </c>
    </row>
    <row r="400" spans="1:2" ht="12.75">
      <c r="A400" s="1" t="s">
        <v>1084</v>
      </c>
      <c r="B400" s="1">
        <v>1</v>
      </c>
    </row>
    <row r="401" spans="1:2" ht="12.75">
      <c r="A401" s="1" t="s">
        <v>461</v>
      </c>
      <c r="B401" s="1">
        <v>1</v>
      </c>
    </row>
    <row r="402" spans="1:2" ht="12.75">
      <c r="A402" s="1" t="s">
        <v>1040</v>
      </c>
      <c r="B402" s="1">
        <v>1</v>
      </c>
    </row>
    <row r="403" spans="1:2" ht="12.75">
      <c r="A403" s="1" t="s">
        <v>992</v>
      </c>
      <c r="B403" s="1">
        <v>1</v>
      </c>
    </row>
    <row r="404" spans="1:2" ht="12.75">
      <c r="A404" s="1" t="s">
        <v>448</v>
      </c>
      <c r="B404" s="1">
        <v>1</v>
      </c>
    </row>
    <row r="405" spans="1:2" ht="12.75">
      <c r="A405" s="1" t="s">
        <v>425</v>
      </c>
      <c r="B405" s="1">
        <v>1</v>
      </c>
    </row>
    <row r="406" spans="1:2" ht="12.75">
      <c r="A406" s="1" t="s">
        <v>168</v>
      </c>
      <c r="B406" s="1">
        <v>1</v>
      </c>
    </row>
    <row r="407" spans="1:2" ht="12.75">
      <c r="A407" s="1" t="s">
        <v>179</v>
      </c>
      <c r="B407" s="1">
        <v>1</v>
      </c>
    </row>
    <row r="408" spans="1:2" ht="12.75">
      <c r="A408" s="1" t="s">
        <v>495</v>
      </c>
      <c r="B408" s="1">
        <v>1</v>
      </c>
    </row>
    <row r="409" spans="1:2" ht="12.75">
      <c r="A409" s="1" t="s">
        <v>1015</v>
      </c>
      <c r="B409" s="1">
        <v>1</v>
      </c>
    </row>
    <row r="410" spans="1:2" ht="12.75">
      <c r="A410" s="1" t="s">
        <v>570</v>
      </c>
      <c r="B410" s="1">
        <v>1</v>
      </c>
    </row>
    <row r="411" spans="1:2" ht="12.75">
      <c r="A411" s="1" t="s">
        <v>1024</v>
      </c>
      <c r="B411" s="1">
        <v>1</v>
      </c>
    </row>
    <row r="412" spans="1:2" ht="12.75">
      <c r="A412" s="1" t="s">
        <v>523</v>
      </c>
      <c r="B412" s="1">
        <v>1</v>
      </c>
    </row>
    <row r="413" spans="1:2" ht="12.75">
      <c r="A413" s="1" t="s">
        <v>1031</v>
      </c>
      <c r="B413" s="1">
        <v>1</v>
      </c>
    </row>
    <row r="414" spans="1:2" ht="12.75">
      <c r="A414" s="1" t="s">
        <v>1043</v>
      </c>
      <c r="B414" s="1">
        <v>1</v>
      </c>
    </row>
    <row r="415" spans="1:2" ht="12.75">
      <c r="A415" s="1" t="s">
        <v>634</v>
      </c>
      <c r="B415" s="1">
        <v>1</v>
      </c>
    </row>
    <row r="416" spans="1:2" ht="12.75">
      <c r="A416" s="1" t="s">
        <v>631</v>
      </c>
      <c r="B416" s="1">
        <v>1</v>
      </c>
    </row>
    <row r="417" spans="1:2" ht="12.75">
      <c r="A417" s="1" t="s">
        <v>1001</v>
      </c>
      <c r="B417" s="1">
        <v>1</v>
      </c>
    </row>
    <row r="418" spans="1:2" ht="12.75">
      <c r="A418" s="1" t="s">
        <v>191</v>
      </c>
      <c r="B418" s="1">
        <v>1</v>
      </c>
    </row>
    <row r="419" spans="1:2" ht="12.75">
      <c r="A419" s="1" t="s">
        <v>594</v>
      </c>
      <c r="B419" s="1">
        <v>1</v>
      </c>
    </row>
    <row r="420" spans="1:2" ht="12.75">
      <c r="A420" s="1" t="s">
        <v>1029</v>
      </c>
      <c r="B420" s="1">
        <v>1</v>
      </c>
    </row>
    <row r="421" spans="1:2" ht="12.75">
      <c r="A421" s="1" t="s">
        <v>1085</v>
      </c>
      <c r="B421" s="1">
        <v>1</v>
      </c>
    </row>
    <row r="422" spans="1:2" ht="12.75">
      <c r="A422" s="1" t="s">
        <v>1124</v>
      </c>
      <c r="B422" s="1">
        <v>1</v>
      </c>
    </row>
    <row r="423" spans="1:2" ht="12.75">
      <c r="A423" s="1" t="s">
        <v>525</v>
      </c>
      <c r="B423" s="1">
        <v>1</v>
      </c>
    </row>
    <row r="424" spans="1:2" ht="12.75">
      <c r="A424" s="1" t="s">
        <v>369</v>
      </c>
      <c r="B424" s="1">
        <v>1</v>
      </c>
    </row>
    <row r="425" spans="1:2" ht="12.75">
      <c r="A425" s="1" t="s">
        <v>459</v>
      </c>
      <c r="B425" s="1">
        <v>1</v>
      </c>
    </row>
    <row r="426" spans="1:2" ht="12.75">
      <c r="A426" s="1" t="s">
        <v>540</v>
      </c>
      <c r="B426" s="1">
        <v>1</v>
      </c>
    </row>
    <row r="427" spans="1:2" ht="12.75">
      <c r="A427" s="1" t="s">
        <v>231</v>
      </c>
      <c r="B427" s="1">
        <v>1</v>
      </c>
    </row>
    <row r="428" spans="1:2" ht="12.75">
      <c r="A428" s="1" t="s">
        <v>340</v>
      </c>
      <c r="B428" s="1">
        <v>1</v>
      </c>
    </row>
    <row r="429" spans="1:2" ht="12.75">
      <c r="A429" s="1" t="s">
        <v>280</v>
      </c>
      <c r="B429" s="1">
        <v>1</v>
      </c>
    </row>
    <row r="430" spans="1:2" ht="12.75">
      <c r="A430" s="1" t="s">
        <v>421</v>
      </c>
      <c r="B430" s="1">
        <v>1</v>
      </c>
    </row>
    <row r="431" spans="1:2" ht="12.75">
      <c r="A431" s="1" t="s">
        <v>344</v>
      </c>
      <c r="B431" s="1">
        <v>1</v>
      </c>
    </row>
    <row r="432" spans="1:2" ht="12.75">
      <c r="A432" s="1" t="s">
        <v>405</v>
      </c>
      <c r="B432" s="1">
        <v>1</v>
      </c>
    </row>
    <row r="433" spans="1:2" ht="12.75">
      <c r="A433" s="1" t="s">
        <v>453</v>
      </c>
      <c r="B433" s="1">
        <v>1</v>
      </c>
    </row>
    <row r="434" spans="1:2" ht="12.75">
      <c r="A434" s="1" t="s">
        <v>538</v>
      </c>
      <c r="B434" s="1">
        <v>1</v>
      </c>
    </row>
    <row r="435" spans="1:2" ht="12.75">
      <c r="A435" s="1" t="s">
        <v>89</v>
      </c>
      <c r="B435" s="1">
        <v>1</v>
      </c>
    </row>
    <row r="436" spans="1:2" ht="12.75">
      <c r="A436" s="1" t="s">
        <v>433</v>
      </c>
      <c r="B436" s="1">
        <v>1</v>
      </c>
    </row>
    <row r="437" spans="1:2" ht="12.75">
      <c r="A437" s="1" t="s">
        <v>1117</v>
      </c>
      <c r="B437" s="1">
        <v>1</v>
      </c>
    </row>
    <row r="438" spans="1:2" ht="12.75">
      <c r="A438" s="1" t="s">
        <v>577</v>
      </c>
      <c r="B438" s="1">
        <v>1</v>
      </c>
    </row>
    <row r="439" spans="1:2" ht="12.75">
      <c r="A439" s="1" t="s">
        <v>1020</v>
      </c>
      <c r="B439" s="1">
        <v>1</v>
      </c>
    </row>
    <row r="440" spans="1:2" ht="12.75">
      <c r="A440" s="1" t="s">
        <v>1012</v>
      </c>
      <c r="B440" s="1">
        <v>1</v>
      </c>
    </row>
    <row r="441" spans="1:2" ht="12.75">
      <c r="A441" s="1" t="s">
        <v>486</v>
      </c>
      <c r="B441" s="1">
        <v>1</v>
      </c>
    </row>
    <row r="442" spans="1:2" ht="12.75">
      <c r="A442" s="1" t="s">
        <v>534</v>
      </c>
      <c r="B442" s="1">
        <v>1</v>
      </c>
    </row>
    <row r="443" spans="1:2" ht="12.75">
      <c r="A443" s="1" t="s">
        <v>149</v>
      </c>
      <c r="B443" s="1">
        <v>1</v>
      </c>
    </row>
    <row r="444" spans="1:2" ht="12.75">
      <c r="A444" s="1" t="s">
        <v>1052</v>
      </c>
      <c r="B444" s="1">
        <v>1</v>
      </c>
    </row>
    <row r="445" spans="1:2" ht="12.75">
      <c r="A445" s="1" t="s">
        <v>130</v>
      </c>
      <c r="B445" s="1">
        <v>1</v>
      </c>
    </row>
    <row r="446" spans="1:2" ht="12.75">
      <c r="A446" s="1" t="s">
        <v>556</v>
      </c>
      <c r="B446" s="1">
        <v>1</v>
      </c>
    </row>
    <row r="447" spans="1:2" ht="12.75">
      <c r="A447" s="1" t="s">
        <v>424</v>
      </c>
      <c r="B447" s="1">
        <v>1</v>
      </c>
    </row>
    <row r="448" spans="1:2" ht="12.75">
      <c r="A448" s="1" t="s">
        <v>391</v>
      </c>
      <c r="B448" s="1">
        <v>1</v>
      </c>
    </row>
    <row r="449" spans="1:2" ht="12.75">
      <c r="A449" s="1" t="s">
        <v>432</v>
      </c>
      <c r="B449" s="1">
        <v>1</v>
      </c>
    </row>
    <row r="450" spans="1:2" ht="12.75">
      <c r="A450" s="1" t="s">
        <v>351</v>
      </c>
      <c r="B450" s="1">
        <v>1</v>
      </c>
    </row>
    <row r="451" spans="1:2" ht="12.75">
      <c r="A451" s="1" t="s">
        <v>112</v>
      </c>
      <c r="B451" s="1">
        <v>1</v>
      </c>
    </row>
    <row r="452" spans="1:2" ht="12.75">
      <c r="A452" s="1" t="s">
        <v>138</v>
      </c>
      <c r="B452" s="1">
        <v>1</v>
      </c>
    </row>
    <row r="453" spans="1:2" ht="12.75">
      <c r="A453" s="1" t="s">
        <v>379</v>
      </c>
      <c r="B453" s="1">
        <v>1</v>
      </c>
    </row>
    <row r="454" spans="1:2" ht="12.75">
      <c r="A454" s="1" t="s">
        <v>200</v>
      </c>
      <c r="B454" s="1">
        <v>1</v>
      </c>
    </row>
    <row r="455" spans="1:2" ht="12.75">
      <c r="A455" s="1" t="s">
        <v>414</v>
      </c>
      <c r="B455" s="1">
        <v>1</v>
      </c>
    </row>
    <row r="456" spans="1:2" ht="12.75">
      <c r="A456" s="1" t="s">
        <v>1026</v>
      </c>
      <c r="B456" s="1">
        <v>1</v>
      </c>
    </row>
    <row r="457" spans="1:2" ht="12.75">
      <c r="A457" s="1" t="s">
        <v>1107</v>
      </c>
      <c r="B457" s="1">
        <v>1</v>
      </c>
    </row>
    <row r="458" spans="1:2" ht="12.75">
      <c r="A458" s="1" t="s">
        <v>1068</v>
      </c>
      <c r="B458" s="1">
        <v>1</v>
      </c>
    </row>
    <row r="459" spans="1:2" ht="12.75">
      <c r="A459" s="1" t="s">
        <v>403</v>
      </c>
      <c r="B459" s="1">
        <v>1</v>
      </c>
    </row>
    <row r="460" spans="1:2" ht="12.75">
      <c r="A460" s="1" t="s">
        <v>993</v>
      </c>
      <c r="B460" s="1">
        <v>1</v>
      </c>
    </row>
    <row r="461" spans="1:2" ht="12.75">
      <c r="A461" s="1" t="s">
        <v>77</v>
      </c>
      <c r="B461" s="1">
        <v>1</v>
      </c>
    </row>
    <row r="462" spans="1:2" ht="12.75">
      <c r="A462" s="1" t="s">
        <v>1006</v>
      </c>
      <c r="B462" s="1">
        <v>1</v>
      </c>
    </row>
    <row r="463" spans="1:2" ht="12.75">
      <c r="A463" s="1" t="s">
        <v>490</v>
      </c>
      <c r="B463" s="1">
        <v>1</v>
      </c>
    </row>
    <row r="464" spans="1:2" ht="12.75">
      <c r="A464" s="1" t="s">
        <v>276</v>
      </c>
      <c r="B464" s="1">
        <v>1</v>
      </c>
    </row>
    <row r="465" spans="1:2" ht="12.75">
      <c r="A465" s="1" t="s">
        <v>582</v>
      </c>
      <c r="B465" s="1">
        <v>1</v>
      </c>
    </row>
    <row r="466" spans="1:2" ht="12.75">
      <c r="A466" s="1" t="s">
        <v>338</v>
      </c>
      <c r="B466" s="1">
        <v>1</v>
      </c>
    </row>
    <row r="467" spans="1:2" ht="12.75">
      <c r="A467" s="1" t="s">
        <v>1071</v>
      </c>
      <c r="B467" s="1">
        <v>1</v>
      </c>
    </row>
    <row r="468" spans="1:2" ht="12.75">
      <c r="A468" s="1" t="s">
        <v>1113</v>
      </c>
      <c r="B468" s="1">
        <v>1</v>
      </c>
    </row>
    <row r="469" spans="1:2" ht="12.75">
      <c r="A469" s="1" t="s">
        <v>419</v>
      </c>
      <c r="B469" s="1">
        <v>1</v>
      </c>
    </row>
    <row r="470" spans="1:2" ht="12.75">
      <c r="A470" s="1" t="s">
        <v>411</v>
      </c>
      <c r="B470" s="1">
        <v>1</v>
      </c>
    </row>
    <row r="471" spans="1:2" ht="12.75">
      <c r="A471" s="1" t="s">
        <v>1114</v>
      </c>
      <c r="B471" s="1">
        <v>1</v>
      </c>
    </row>
    <row r="472" spans="1:2" ht="12.75">
      <c r="A472" s="1" t="s">
        <v>404</v>
      </c>
      <c r="B472" s="1">
        <v>1</v>
      </c>
    </row>
    <row r="473" spans="1:2" ht="12.75">
      <c r="A473" s="1" t="s">
        <v>1095</v>
      </c>
      <c r="B473" s="1">
        <v>1</v>
      </c>
    </row>
    <row r="474" spans="1:2" ht="12.75">
      <c r="A474" s="1" t="s">
        <v>1011</v>
      </c>
      <c r="B474" s="1">
        <v>1</v>
      </c>
    </row>
    <row r="475" spans="1:2" ht="12.75">
      <c r="A475" s="1" t="s">
        <v>445</v>
      </c>
      <c r="B475" s="1">
        <v>1</v>
      </c>
    </row>
    <row r="476" spans="1:2" ht="12.75">
      <c r="A476" s="1" t="s">
        <v>1104</v>
      </c>
      <c r="B476" s="1">
        <v>1</v>
      </c>
    </row>
    <row r="477" spans="1:2" ht="12.75">
      <c r="A477" s="1" t="s">
        <v>1075</v>
      </c>
      <c r="B477" s="1">
        <v>1</v>
      </c>
    </row>
    <row r="478" spans="1:2" ht="12.75">
      <c r="A478" s="1" t="s">
        <v>1086</v>
      </c>
      <c r="B478" s="1">
        <v>1</v>
      </c>
    </row>
    <row r="479" spans="1:2" ht="12.75">
      <c r="A479" s="1" t="s">
        <v>1119</v>
      </c>
      <c r="B479" s="1">
        <v>1</v>
      </c>
    </row>
    <row r="480" spans="1:2" ht="12.75">
      <c r="A480" s="1" t="s">
        <v>1059</v>
      </c>
      <c r="B480" s="1">
        <v>1</v>
      </c>
    </row>
    <row r="481" spans="1:2" ht="12.75">
      <c r="A481" s="1" t="s">
        <v>144</v>
      </c>
      <c r="B481" s="1">
        <v>1</v>
      </c>
    </row>
    <row r="482" spans="1:2" ht="12.75">
      <c r="A482" s="1" t="s">
        <v>1108</v>
      </c>
      <c r="B482" s="1">
        <v>1</v>
      </c>
    </row>
    <row r="483" spans="1:2" ht="12.75">
      <c r="A483" s="1" t="s">
        <v>1100</v>
      </c>
      <c r="B483" s="1">
        <v>1</v>
      </c>
    </row>
    <row r="484" spans="1:2" ht="12.75">
      <c r="A484" s="1" t="s">
        <v>1122</v>
      </c>
      <c r="B484" s="1">
        <v>1</v>
      </c>
    </row>
    <row r="485" spans="1:2" ht="12.75">
      <c r="A485" s="1" t="s">
        <v>1101</v>
      </c>
      <c r="B485" s="1">
        <v>1</v>
      </c>
    </row>
    <row r="486" spans="1:2" ht="12.75">
      <c r="A486" s="1" t="s">
        <v>186</v>
      </c>
      <c r="B486" s="1">
        <v>1</v>
      </c>
    </row>
    <row r="487" spans="1:2" ht="12.75">
      <c r="A487" s="1" t="s">
        <v>170</v>
      </c>
      <c r="B487" s="1">
        <v>1</v>
      </c>
    </row>
    <row r="488" spans="1:2" ht="12.75">
      <c r="A488" s="1" t="s">
        <v>226</v>
      </c>
      <c r="B488" s="1">
        <v>1</v>
      </c>
    </row>
    <row r="489" spans="1:2" ht="12.75">
      <c r="A489" s="1" t="s">
        <v>1109</v>
      </c>
      <c r="B489" s="1">
        <v>1</v>
      </c>
    </row>
    <row r="490" spans="1:2" ht="12.75">
      <c r="A490" s="1" t="s">
        <v>382</v>
      </c>
      <c r="B490" s="1">
        <v>1</v>
      </c>
    </row>
    <row r="491" spans="1:2" ht="12.75">
      <c r="A491" s="1" t="s">
        <v>527</v>
      </c>
      <c r="B491" s="1">
        <v>1</v>
      </c>
    </row>
    <row r="492" spans="1:2" ht="12.75">
      <c r="A492" s="1" t="s">
        <v>431</v>
      </c>
      <c r="B492" s="1">
        <v>1</v>
      </c>
    </row>
    <row r="493" spans="1:2" ht="12.75">
      <c r="A493" s="1" t="s">
        <v>456</v>
      </c>
      <c r="B493" s="1">
        <v>1</v>
      </c>
    </row>
    <row r="494" spans="1:2" ht="12.75">
      <c r="A494" s="1" t="s">
        <v>1129</v>
      </c>
      <c r="B494" s="1">
        <v>1</v>
      </c>
    </row>
    <row r="495" spans="1:2" ht="12.75">
      <c r="A495" s="1" t="s">
        <v>489</v>
      </c>
      <c r="B495" s="1">
        <v>1</v>
      </c>
    </row>
    <row r="496" spans="1:2" ht="12.75">
      <c r="A496" s="1" t="s">
        <v>454</v>
      </c>
      <c r="B496" s="1">
        <v>1</v>
      </c>
    </row>
    <row r="497" spans="1:2" ht="12.75">
      <c r="A497" s="1" t="s">
        <v>378</v>
      </c>
      <c r="B497" s="1">
        <v>1</v>
      </c>
    </row>
    <row r="498" spans="1:2" ht="12.75">
      <c r="A498" s="1" t="s">
        <v>1115</v>
      </c>
      <c r="B498" s="1">
        <v>1</v>
      </c>
    </row>
    <row r="499" spans="1:2" ht="12.75">
      <c r="A499" s="1" t="s">
        <v>55</v>
      </c>
      <c r="B499" s="1">
        <v>1</v>
      </c>
    </row>
    <row r="500" spans="1:2" ht="12.75">
      <c r="A500" s="1" t="s">
        <v>467</v>
      </c>
      <c r="B500" s="1">
        <v>1</v>
      </c>
    </row>
    <row r="501" spans="1:2" ht="12.75">
      <c r="A501" s="1" t="s">
        <v>1022</v>
      </c>
      <c r="B501" s="1">
        <v>1</v>
      </c>
    </row>
    <row r="502" spans="1:2" ht="12.75">
      <c r="A502" s="1" t="s">
        <v>617</v>
      </c>
      <c r="B502" s="1">
        <v>1</v>
      </c>
    </row>
    <row r="503" spans="1:2" ht="12.75">
      <c r="A503" s="1" t="s">
        <v>507</v>
      </c>
      <c r="B503" s="1">
        <v>1</v>
      </c>
    </row>
    <row r="504" spans="1:2" ht="12.75">
      <c r="A504" s="1" t="s">
        <v>334</v>
      </c>
      <c r="B504" s="1">
        <v>1</v>
      </c>
    </row>
    <row r="505" spans="1:2" ht="12.75">
      <c r="A505" s="1" t="s">
        <v>1028</v>
      </c>
      <c r="B505" s="1">
        <v>1</v>
      </c>
    </row>
    <row r="506" spans="1:2" ht="12.75">
      <c r="A506" s="1" t="s">
        <v>514</v>
      </c>
      <c r="B506" s="1">
        <v>1</v>
      </c>
    </row>
    <row r="507" spans="1:2" ht="12.75">
      <c r="A507" s="1" t="s">
        <v>635</v>
      </c>
      <c r="B507" s="1">
        <v>1</v>
      </c>
    </row>
    <row r="508" spans="1:2" ht="12.75">
      <c r="A508" s="1" t="s">
        <v>508</v>
      </c>
      <c r="B508" s="1">
        <v>1</v>
      </c>
    </row>
    <row r="509" spans="1:2" ht="12.75">
      <c r="A509" s="1" t="s">
        <v>309</v>
      </c>
      <c r="B509" s="1">
        <v>1</v>
      </c>
    </row>
    <row r="510" spans="1:2" ht="12.75">
      <c r="A510" s="1" t="s">
        <v>167</v>
      </c>
      <c r="B510" s="1">
        <v>1</v>
      </c>
    </row>
    <row r="511" spans="1:2" ht="12.75">
      <c r="A511" s="1" t="s">
        <v>299</v>
      </c>
      <c r="B511" s="1">
        <v>1</v>
      </c>
    </row>
    <row r="512" spans="1:2" ht="12.75">
      <c r="A512" s="1" t="s">
        <v>427</v>
      </c>
      <c r="B512" s="1">
        <v>1</v>
      </c>
    </row>
    <row r="513" spans="1:2" ht="12.75">
      <c r="A513" s="1" t="s">
        <v>624</v>
      </c>
      <c r="B513" s="1">
        <v>1</v>
      </c>
    </row>
    <row r="514" spans="1:2" ht="12.75">
      <c r="A514" s="1" t="s">
        <v>392</v>
      </c>
      <c r="B514" s="1">
        <v>1</v>
      </c>
    </row>
    <row r="515" spans="1:2" ht="12.75">
      <c r="A515" s="1" t="s">
        <v>629</v>
      </c>
      <c r="B515" s="1">
        <v>1</v>
      </c>
    </row>
    <row r="516" spans="1:2" ht="12.75">
      <c r="A516" s="1" t="s">
        <v>326</v>
      </c>
      <c r="B516" s="1">
        <v>1</v>
      </c>
    </row>
    <row r="517" spans="1:2" ht="12.75">
      <c r="A517" s="1" t="s">
        <v>1045</v>
      </c>
      <c r="B517" s="1">
        <v>1</v>
      </c>
    </row>
    <row r="518" spans="1:2" ht="12.75">
      <c r="A518" s="1" t="s">
        <v>625</v>
      </c>
      <c r="B518" s="1">
        <v>1</v>
      </c>
    </row>
    <row r="519" spans="1:2" ht="12.75">
      <c r="A519" s="1" t="s">
        <v>610</v>
      </c>
      <c r="B519" s="1">
        <v>1</v>
      </c>
    </row>
    <row r="520" spans="1:2" ht="12.75">
      <c r="A520" s="1" t="s">
        <v>362</v>
      </c>
      <c r="B520" s="1">
        <v>1</v>
      </c>
    </row>
    <row r="521" spans="1:2" ht="12.75">
      <c r="A521" s="1" t="s">
        <v>203</v>
      </c>
      <c r="B521" s="1">
        <v>1</v>
      </c>
    </row>
    <row r="522" spans="1:2" ht="12.75">
      <c r="A522" s="1" t="s">
        <v>235</v>
      </c>
      <c r="B522" s="1">
        <v>1</v>
      </c>
    </row>
    <row r="523" spans="1:2" ht="12.75">
      <c r="A523" s="1" t="s">
        <v>524</v>
      </c>
      <c r="B523" s="1">
        <v>1</v>
      </c>
    </row>
    <row r="524" spans="1:2" ht="12.75">
      <c r="A524" s="1" t="s">
        <v>518</v>
      </c>
      <c r="B524" s="1">
        <v>1</v>
      </c>
    </row>
    <row r="525" spans="1:2" ht="12.75">
      <c r="A525" s="1" t="s">
        <v>292</v>
      </c>
      <c r="B525" s="1">
        <v>1</v>
      </c>
    </row>
    <row r="526" spans="1:2" ht="12.75">
      <c r="A526" s="1" t="s">
        <v>536</v>
      </c>
      <c r="B526" s="1">
        <v>1</v>
      </c>
    </row>
    <row r="527" spans="1:2" ht="12.75">
      <c r="A527" s="1" t="s">
        <v>206</v>
      </c>
      <c r="B527" s="1">
        <v>1</v>
      </c>
    </row>
    <row r="528" spans="1:2" ht="12.75">
      <c r="A528" s="1" t="s">
        <v>1087</v>
      </c>
      <c r="B528" s="1">
        <v>1</v>
      </c>
    </row>
    <row r="529" spans="1:2" ht="12.75">
      <c r="A529" s="1" t="s">
        <v>1064</v>
      </c>
      <c r="B529" s="1">
        <v>1</v>
      </c>
    </row>
    <row r="530" spans="1:2" ht="12.75">
      <c r="A530" s="1" t="s">
        <v>1089</v>
      </c>
      <c r="B530" s="1">
        <v>1</v>
      </c>
    </row>
    <row r="531" spans="1:2" ht="12.75">
      <c r="A531" s="1" t="s">
        <v>172</v>
      </c>
      <c r="B531" s="1">
        <v>1</v>
      </c>
    </row>
    <row r="532" spans="1:2" ht="12.75">
      <c r="A532" s="1" t="s">
        <v>1027</v>
      </c>
      <c r="B532" s="1">
        <v>1</v>
      </c>
    </row>
    <row r="533" spans="1:2" ht="12.75">
      <c r="A533" s="1" t="s">
        <v>1110</v>
      </c>
      <c r="B533" s="1">
        <v>1</v>
      </c>
    </row>
    <row r="534" spans="1:2" ht="12.75">
      <c r="A534" s="1" t="s">
        <v>488</v>
      </c>
      <c r="B534" s="1">
        <v>1</v>
      </c>
    </row>
    <row r="535" spans="1:2" ht="12.75">
      <c r="A535" s="1" t="s">
        <v>599</v>
      </c>
      <c r="B535" s="1">
        <v>1</v>
      </c>
    </row>
    <row r="536" spans="1:2" ht="12.75">
      <c r="A536" s="1" t="s">
        <v>270</v>
      </c>
      <c r="B536" s="1">
        <v>1</v>
      </c>
    </row>
    <row r="537" spans="1:2" ht="12.75">
      <c r="A537" s="1" t="s">
        <v>596</v>
      </c>
      <c r="B537" s="1">
        <v>1</v>
      </c>
    </row>
    <row r="538" spans="1:2" ht="12.75">
      <c r="A538" s="1" t="s">
        <v>275</v>
      </c>
      <c r="B538" s="1">
        <v>1</v>
      </c>
    </row>
    <row r="539" spans="1:2" ht="12.75">
      <c r="A539" s="1" t="s">
        <v>1116</v>
      </c>
      <c r="B539" s="1">
        <v>1</v>
      </c>
    </row>
    <row r="540" spans="1:2" ht="12.75">
      <c r="A540" s="1" t="s">
        <v>339</v>
      </c>
      <c r="B540" s="1">
        <v>1</v>
      </c>
    </row>
    <row r="541" spans="1:2" ht="12.75">
      <c r="A541" s="1" t="s">
        <v>998</v>
      </c>
      <c r="B541" s="1">
        <v>1</v>
      </c>
    </row>
    <row r="542" spans="1:2" ht="12.75">
      <c r="A542" s="1" t="s">
        <v>1007</v>
      </c>
      <c r="B542" s="1">
        <v>1</v>
      </c>
    </row>
    <row r="543" spans="1:2" ht="12.75">
      <c r="A543" s="1" t="s">
        <v>84</v>
      </c>
      <c r="B543" s="1">
        <v>1</v>
      </c>
    </row>
    <row r="544" spans="1:2" ht="12.75">
      <c r="A544" s="1" t="s">
        <v>465</v>
      </c>
      <c r="B544" s="1">
        <v>1</v>
      </c>
    </row>
    <row r="545" spans="1:2" ht="12.75">
      <c r="A545" s="1" t="s">
        <v>502</v>
      </c>
      <c r="B545" s="1">
        <v>1</v>
      </c>
    </row>
    <row r="546" spans="1:2" ht="12.75">
      <c r="A546" s="1" t="s">
        <v>541</v>
      </c>
      <c r="B546" s="1">
        <v>1</v>
      </c>
    </row>
    <row r="547" spans="1:2" ht="12.75">
      <c r="A547" s="1" t="s">
        <v>96</v>
      </c>
      <c r="B547" s="1">
        <v>1</v>
      </c>
    </row>
    <row r="548" spans="1:2" ht="12.75">
      <c r="A548" s="1" t="s">
        <v>1003</v>
      </c>
      <c r="B548" s="1">
        <v>1</v>
      </c>
    </row>
    <row r="549" spans="1:2" ht="12.75">
      <c r="A549" s="1" t="s">
        <v>1066</v>
      </c>
      <c r="B549" s="1">
        <v>1</v>
      </c>
    </row>
    <row r="550" spans="1:2" ht="12.75">
      <c r="A550" s="1" t="s">
        <v>1067</v>
      </c>
      <c r="B550" s="1">
        <v>1</v>
      </c>
    </row>
    <row r="551" spans="1:2" ht="12.75">
      <c r="A551" s="1" t="s">
        <v>402</v>
      </c>
      <c r="B551" s="1">
        <v>1</v>
      </c>
    </row>
    <row r="552" spans="1:2" ht="12.75">
      <c r="A552" s="1" t="s">
        <v>996</v>
      </c>
      <c r="B552" s="1">
        <v>1</v>
      </c>
    </row>
    <row r="553" spans="1:2" ht="12.75">
      <c r="A553" s="1" t="s">
        <v>633</v>
      </c>
      <c r="B553" s="1">
        <v>1</v>
      </c>
    </row>
    <row r="554" spans="1:2" ht="12.75">
      <c r="A554" s="1" t="s">
        <v>1018</v>
      </c>
      <c r="B554" s="1">
        <v>1</v>
      </c>
    </row>
    <row r="555" spans="1:2" ht="12.75">
      <c r="A555" s="1" t="s">
        <v>442</v>
      </c>
      <c r="B555" s="1">
        <v>1</v>
      </c>
    </row>
    <row r="556" spans="1:2" ht="12.75">
      <c r="A556" s="1" t="s">
        <v>1127</v>
      </c>
      <c r="B556" s="1">
        <v>1</v>
      </c>
    </row>
    <row r="557" spans="1:2" ht="12.75">
      <c r="A557" s="1" t="s">
        <v>1102</v>
      </c>
      <c r="B557" s="1">
        <v>1</v>
      </c>
    </row>
    <row r="558" spans="1:2" ht="12.75">
      <c r="A558" s="1" t="s">
        <v>318</v>
      </c>
      <c r="B558" s="1">
        <v>1</v>
      </c>
    </row>
    <row r="559" spans="1:2" ht="12.75">
      <c r="A559" s="1" t="s">
        <v>999</v>
      </c>
      <c r="B559" s="1">
        <v>1</v>
      </c>
    </row>
    <row r="560" spans="1:2" ht="12.75">
      <c r="A560" s="1" t="s">
        <v>509</v>
      </c>
      <c r="B560" s="1">
        <v>1</v>
      </c>
    </row>
    <row r="561" spans="1:2" ht="12.75">
      <c r="A561" s="1" t="s">
        <v>199</v>
      </c>
      <c r="B561" s="1">
        <v>1</v>
      </c>
    </row>
    <row r="562" spans="1:2" ht="12.75">
      <c r="A562" s="1" t="s">
        <v>413</v>
      </c>
      <c r="B562" s="1">
        <v>1</v>
      </c>
    </row>
    <row r="563" spans="1:2" ht="12.75">
      <c r="A563" s="1" t="s">
        <v>491</v>
      </c>
      <c r="B563" s="1">
        <v>1</v>
      </c>
    </row>
    <row r="564" spans="1:2" ht="12.75">
      <c r="A564" s="1" t="s">
        <v>1078</v>
      </c>
      <c r="B564" s="1">
        <v>1</v>
      </c>
    </row>
    <row r="565" spans="1:2" ht="12.75">
      <c r="A565" s="1" t="s">
        <v>569</v>
      </c>
      <c r="B565" s="1">
        <v>1</v>
      </c>
    </row>
    <row r="566" spans="1:2" ht="12.75">
      <c r="A566" s="1" t="s">
        <v>266</v>
      </c>
      <c r="B566" s="1">
        <v>1</v>
      </c>
    </row>
    <row r="567" spans="1:2" ht="12.75">
      <c r="A567" s="1" t="s">
        <v>1096</v>
      </c>
      <c r="B567" s="1">
        <v>1</v>
      </c>
    </row>
    <row r="568" spans="1:2" ht="12.75">
      <c r="A568" s="1" t="s">
        <v>1097</v>
      </c>
      <c r="B568" s="1">
        <v>1</v>
      </c>
    </row>
    <row r="569" spans="1:2" ht="12.75">
      <c r="A569" s="1" t="s">
        <v>53</v>
      </c>
      <c r="B569" s="1">
        <v>1</v>
      </c>
    </row>
    <row r="570" spans="1:2" ht="12.75">
      <c r="A570" s="1" t="s">
        <v>544</v>
      </c>
      <c r="B570" s="1">
        <v>1</v>
      </c>
    </row>
    <row r="571" spans="1:2" ht="12.75">
      <c r="A571" s="1" t="s">
        <v>609</v>
      </c>
      <c r="B571" s="1">
        <v>1</v>
      </c>
    </row>
    <row r="572" spans="1:2" ht="12.75">
      <c r="A572" s="1" t="s">
        <v>370</v>
      </c>
      <c r="B572" s="1">
        <v>1</v>
      </c>
    </row>
    <row r="573" spans="1:2" ht="12.75">
      <c r="A573" s="1" t="s">
        <v>529</v>
      </c>
      <c r="B573" s="1">
        <v>1</v>
      </c>
    </row>
    <row r="574" spans="1:2" ht="12.75">
      <c r="A574" s="1" t="s">
        <v>994</v>
      </c>
      <c r="B574" s="1">
        <v>1</v>
      </c>
    </row>
    <row r="575" spans="1:2" ht="12.75">
      <c r="A575" s="1" t="s">
        <v>1103</v>
      </c>
      <c r="B575" s="1">
        <v>1</v>
      </c>
    </row>
    <row r="576" spans="1:2" ht="12.75">
      <c r="A576" s="1" t="s">
        <v>1005</v>
      </c>
      <c r="B576" s="1">
        <v>1</v>
      </c>
    </row>
    <row r="577" spans="1:2" ht="12.75">
      <c r="A577" s="1" t="s">
        <v>288</v>
      </c>
      <c r="B577" s="1">
        <v>1</v>
      </c>
    </row>
    <row r="578" spans="1:2" ht="12.75">
      <c r="A578" s="1" t="s">
        <v>512</v>
      </c>
      <c r="B578" s="1">
        <v>1</v>
      </c>
    </row>
    <row r="579" spans="1:2" ht="12.75">
      <c r="A579" s="1" t="s">
        <v>1021</v>
      </c>
      <c r="B579" s="1">
        <v>1</v>
      </c>
    </row>
    <row r="580" spans="1:2" ht="12.75">
      <c r="A580" s="1" t="s">
        <v>92</v>
      </c>
      <c r="B580" s="1">
        <v>1</v>
      </c>
    </row>
    <row r="581" spans="1:2" ht="12.75">
      <c r="A581" s="1" t="s">
        <v>251</v>
      </c>
      <c r="B581" s="1">
        <v>1</v>
      </c>
    </row>
    <row r="582" spans="1:2" ht="12.75">
      <c r="A582" s="1" t="s">
        <v>1065</v>
      </c>
      <c r="B582" s="1">
        <v>1</v>
      </c>
    </row>
    <row r="583" spans="1:2" ht="12.75">
      <c r="A583" s="1" t="s">
        <v>636</v>
      </c>
      <c r="B583" s="1">
        <v>1</v>
      </c>
    </row>
    <row r="584" spans="1:2" ht="12.75">
      <c r="A584" s="1" t="s">
        <v>305</v>
      </c>
      <c r="B584" s="1">
        <v>1</v>
      </c>
    </row>
    <row r="585" spans="1:2" ht="12.75">
      <c r="A585" s="1" t="s">
        <v>232</v>
      </c>
      <c r="B585" s="1">
        <v>1</v>
      </c>
    </row>
    <row r="586" spans="1:2" ht="12.75">
      <c r="A586" s="1" t="s">
        <v>39</v>
      </c>
      <c r="B586" s="1">
        <v>1</v>
      </c>
    </row>
    <row r="587" spans="1:2" ht="12.75">
      <c r="A587" s="1" t="s">
        <v>440</v>
      </c>
      <c r="B587" s="1">
        <v>1</v>
      </c>
    </row>
    <row r="588" spans="1:2" ht="12.75">
      <c r="A588" s="1" t="s">
        <v>474</v>
      </c>
      <c r="B588" s="1">
        <v>1</v>
      </c>
    </row>
    <row r="589" spans="1:2" ht="12.75">
      <c r="A589" s="1" t="s">
        <v>352</v>
      </c>
      <c r="B589" s="1">
        <v>1</v>
      </c>
    </row>
    <row r="590" spans="1:2" ht="12.75">
      <c r="A590" s="1" t="s">
        <v>1000</v>
      </c>
      <c r="B590" s="1">
        <v>1</v>
      </c>
    </row>
    <row r="591" spans="1:2" ht="12.75">
      <c r="A591" s="1" t="s">
        <v>618</v>
      </c>
      <c r="B591" s="1">
        <v>1</v>
      </c>
    </row>
    <row r="592" spans="1:2" ht="12.75">
      <c r="A592" s="1" t="s">
        <v>1050</v>
      </c>
      <c r="B592" s="1">
        <v>1</v>
      </c>
    </row>
    <row r="593" spans="1:2" ht="12.75">
      <c r="A593" s="1" t="s">
        <v>244</v>
      </c>
      <c r="B593" s="1">
        <v>1</v>
      </c>
    </row>
    <row r="594" spans="1:2" ht="12.75">
      <c r="A594" s="1" t="s">
        <v>1055</v>
      </c>
      <c r="B594" s="1">
        <v>1</v>
      </c>
    </row>
    <row r="595" spans="1:2" ht="12.75">
      <c r="A595" s="1" t="s">
        <v>81</v>
      </c>
      <c r="B595" s="1">
        <v>1</v>
      </c>
    </row>
    <row r="596" spans="1:2" ht="12.75">
      <c r="A596" s="1" t="s">
        <v>501</v>
      </c>
      <c r="B596" s="1">
        <v>1</v>
      </c>
    </row>
    <row r="597" spans="1:2" ht="12.75">
      <c r="A597" s="1" t="s">
        <v>1074</v>
      </c>
      <c r="B597" s="1">
        <v>1</v>
      </c>
    </row>
    <row r="598" spans="1:2" ht="12.75">
      <c r="A598" s="1" t="s">
        <v>528</v>
      </c>
      <c r="B598" s="1">
        <v>1</v>
      </c>
    </row>
    <row r="599" spans="1:2" ht="12.75">
      <c r="A599" s="1" t="s">
        <v>565</v>
      </c>
      <c r="B599" s="1">
        <v>1</v>
      </c>
    </row>
    <row r="600" spans="1:2" ht="12.75">
      <c r="A600" s="1" t="s">
        <v>1004</v>
      </c>
      <c r="B600" s="1">
        <v>1</v>
      </c>
    </row>
    <row r="601" spans="1:2" ht="12.75">
      <c r="A601" s="1" t="s">
        <v>511</v>
      </c>
      <c r="B601" s="1">
        <v>1</v>
      </c>
    </row>
    <row r="602" spans="1:2" ht="12.75">
      <c r="A602" s="1" t="s">
        <v>1017</v>
      </c>
      <c r="B602" s="1">
        <v>1</v>
      </c>
    </row>
    <row r="603" spans="1:2" ht="12.75">
      <c r="A603" s="1" t="s">
        <v>298</v>
      </c>
      <c r="B603" s="1">
        <v>1</v>
      </c>
    </row>
    <row r="604" spans="1:2" ht="12.75">
      <c r="A604" s="1" t="s">
        <v>537</v>
      </c>
      <c r="B604" s="1">
        <v>1</v>
      </c>
    </row>
    <row r="605" spans="1:2" ht="12.75">
      <c r="A605" s="1" t="s">
        <v>606</v>
      </c>
      <c r="B605" s="1">
        <v>1</v>
      </c>
    </row>
    <row r="606" spans="1:2" ht="12.75">
      <c r="A606" s="1" t="s">
        <v>260</v>
      </c>
      <c r="B606" s="1">
        <v>1</v>
      </c>
    </row>
    <row r="607" spans="1:2" ht="12.75">
      <c r="A607" s="1" t="s">
        <v>1008</v>
      </c>
      <c r="B607" s="1">
        <v>1</v>
      </c>
    </row>
    <row r="608" spans="1:2" ht="12.75">
      <c r="A608" s="1" t="s">
        <v>1023</v>
      </c>
      <c r="B608" s="1">
        <v>1</v>
      </c>
    </row>
    <row r="609" spans="1:2" ht="12.75">
      <c r="A609" s="1" t="s">
        <v>79</v>
      </c>
      <c r="B609" s="1">
        <v>1</v>
      </c>
    </row>
    <row r="610" spans="1:2" ht="12.75">
      <c r="A610" s="1" t="s">
        <v>181</v>
      </c>
      <c r="B610" s="1">
        <v>1</v>
      </c>
    </row>
    <row r="611" spans="1:2" ht="12.75">
      <c r="A611" s="1" t="s">
        <v>603</v>
      </c>
      <c r="B611" s="1">
        <v>1</v>
      </c>
    </row>
    <row r="612" spans="1:2" ht="12.75">
      <c r="A612" s="1" t="s">
        <v>1073</v>
      </c>
      <c r="B612" s="1">
        <v>1</v>
      </c>
    </row>
    <row r="613" spans="1:2" ht="12.75">
      <c r="A613" s="1" t="s">
        <v>137</v>
      </c>
      <c r="B613" s="1">
        <v>1</v>
      </c>
    </row>
    <row r="614" spans="1:2" ht="12.75">
      <c r="A614" s="1" t="s">
        <v>176</v>
      </c>
      <c r="B614" s="1">
        <v>1</v>
      </c>
    </row>
    <row r="615" spans="1:2" ht="12.75">
      <c r="A615" s="1" t="s">
        <v>358</v>
      </c>
      <c r="B615" s="1">
        <v>1</v>
      </c>
    </row>
    <row r="616" spans="1:2" ht="12.75">
      <c r="A616" s="1" t="s">
        <v>579</v>
      </c>
      <c r="B616" s="1">
        <v>1</v>
      </c>
    </row>
    <row r="617" spans="1:2" ht="12.75">
      <c r="A617" s="1" t="s">
        <v>394</v>
      </c>
      <c r="B617" s="1">
        <v>1</v>
      </c>
    </row>
    <row r="618" spans="1:2" ht="12.75">
      <c r="A618" s="1" t="s">
        <v>622</v>
      </c>
      <c r="B618" s="1">
        <v>1</v>
      </c>
    </row>
    <row r="619" spans="1:2" ht="12.75">
      <c r="A619" s="1" t="s">
        <v>304</v>
      </c>
      <c r="B619" s="1">
        <v>1</v>
      </c>
    </row>
    <row r="620" spans="1:2" ht="12.75">
      <c r="A620" s="1" t="s">
        <v>1042</v>
      </c>
      <c r="B620" s="1">
        <v>1</v>
      </c>
    </row>
    <row r="621" spans="1:2" ht="12.75">
      <c r="A621" s="1" t="s">
        <v>1037</v>
      </c>
      <c r="B621" s="1">
        <v>1</v>
      </c>
    </row>
    <row r="622" spans="1:2" ht="12.75">
      <c r="A622" s="1" t="s">
        <v>476</v>
      </c>
      <c r="B622" s="1">
        <v>1</v>
      </c>
    </row>
    <row r="623" spans="1:2" ht="12.75">
      <c r="A623" s="1" t="s">
        <v>398</v>
      </c>
      <c r="B623" s="1">
        <v>1</v>
      </c>
    </row>
    <row r="624" spans="1:2" ht="12.75">
      <c r="A624" s="1" t="s">
        <v>308</v>
      </c>
      <c r="B624" s="1">
        <v>1</v>
      </c>
    </row>
    <row r="625" spans="1:2" ht="12.75">
      <c r="A625" s="1" t="s">
        <v>517</v>
      </c>
      <c r="B625" s="1">
        <v>1</v>
      </c>
    </row>
    <row r="626" spans="1:2" ht="12.75">
      <c r="A626" s="1" t="s">
        <v>80</v>
      </c>
      <c r="B626" s="1">
        <v>1</v>
      </c>
    </row>
    <row r="627" spans="1:2" ht="12.75">
      <c r="A627" s="1" t="s">
        <v>91</v>
      </c>
      <c r="B627" s="1">
        <v>1</v>
      </c>
    </row>
    <row r="628" spans="1:2" ht="12.75">
      <c r="A628" s="1" t="s">
        <v>583</v>
      </c>
      <c r="B628" s="1">
        <v>1</v>
      </c>
    </row>
    <row r="629" spans="1:2" ht="12.75">
      <c r="A629" s="1" t="s">
        <v>620</v>
      </c>
      <c r="B629" s="1">
        <v>1</v>
      </c>
    </row>
    <row r="630" spans="1:2" ht="12.75">
      <c r="A630" s="1" t="s">
        <v>1081</v>
      </c>
      <c r="B630" s="1">
        <v>1</v>
      </c>
    </row>
    <row r="631" spans="1:2" ht="12.75">
      <c r="A631" s="1" t="s">
        <v>264</v>
      </c>
      <c r="B631" s="1">
        <v>1</v>
      </c>
    </row>
    <row r="632" spans="1:2" ht="12.75">
      <c r="A632" s="1" t="s">
        <v>157</v>
      </c>
      <c r="B632" s="1">
        <v>1</v>
      </c>
    </row>
    <row r="633" spans="1:2" ht="12.75">
      <c r="A633" s="1" t="s">
        <v>43</v>
      </c>
      <c r="B633" s="1">
        <v>1</v>
      </c>
    </row>
    <row r="634" spans="1:2" ht="12.75">
      <c r="A634" s="1" t="s">
        <v>1130</v>
      </c>
      <c r="B634" s="1">
        <v>1</v>
      </c>
    </row>
    <row r="635" spans="1:2" ht="12.75">
      <c r="A635" s="1" t="s">
        <v>1123</v>
      </c>
      <c r="B635" s="1">
        <v>1</v>
      </c>
    </row>
    <row r="636" spans="1:2" ht="12.75">
      <c r="A636" s="1" t="s">
        <v>560</v>
      </c>
      <c r="B636" s="1">
        <v>1</v>
      </c>
    </row>
    <row r="637" spans="1:2" ht="12.75">
      <c r="A637" s="1" t="s">
        <v>152</v>
      </c>
      <c r="B637" s="1">
        <v>1</v>
      </c>
    </row>
    <row r="638" spans="1:2" ht="12.75">
      <c r="A638" s="1" t="s">
        <v>530</v>
      </c>
      <c r="B638" s="1">
        <v>1</v>
      </c>
    </row>
    <row r="639" spans="1:2" ht="12.75">
      <c r="A639" s="1" t="s">
        <v>471</v>
      </c>
      <c r="B639" s="1">
        <v>1</v>
      </c>
    </row>
    <row r="640" spans="1:2" ht="12.75">
      <c r="A640" s="1" t="s">
        <v>1120</v>
      </c>
      <c r="B640" s="1">
        <v>1</v>
      </c>
    </row>
    <row r="641" spans="1:2" ht="12.75">
      <c r="A641" s="1" t="s">
        <v>542</v>
      </c>
      <c r="B641" s="1">
        <v>1</v>
      </c>
    </row>
    <row r="642" spans="1:2" ht="12.75">
      <c r="A642" s="1" t="s">
        <v>1076</v>
      </c>
      <c r="B642" s="1">
        <v>1</v>
      </c>
    </row>
    <row r="643" spans="1:2" ht="12.75">
      <c r="A643" s="1" t="s">
        <v>63</v>
      </c>
      <c r="B643" s="1">
        <v>1</v>
      </c>
    </row>
    <row r="644" spans="1:2" ht="12.75">
      <c r="A644" s="1" t="s">
        <v>107</v>
      </c>
      <c r="B644" s="1">
        <v>1</v>
      </c>
    </row>
    <row r="645" spans="1:2" ht="12.75">
      <c r="A645" s="1" t="s">
        <v>611</v>
      </c>
      <c r="B645" s="1">
        <v>1</v>
      </c>
    </row>
    <row r="646" spans="1:2" ht="12.75">
      <c r="A646" s="1" t="s">
        <v>1054</v>
      </c>
      <c r="B646" s="1">
        <v>1</v>
      </c>
    </row>
    <row r="647" spans="1:2" ht="12.75">
      <c r="A647" s="1" t="s">
        <v>1062</v>
      </c>
      <c r="B647" s="1">
        <v>1</v>
      </c>
    </row>
    <row r="648" spans="1:2" ht="12.75">
      <c r="A648" s="1" t="s">
        <v>163</v>
      </c>
      <c r="B648" s="1">
        <v>1</v>
      </c>
    </row>
    <row r="649" spans="1:2" ht="12.75">
      <c r="A649" s="1" t="s">
        <v>1098</v>
      </c>
      <c r="B649" s="1">
        <v>1</v>
      </c>
    </row>
    <row r="650" spans="1:2" ht="12.75">
      <c r="A650" s="1" t="s">
        <v>576</v>
      </c>
      <c r="B650" s="1">
        <v>1</v>
      </c>
    </row>
    <row r="651" spans="1:2" ht="12.75">
      <c r="A651" s="1" t="s">
        <v>496</v>
      </c>
      <c r="B651" s="1">
        <v>1</v>
      </c>
    </row>
    <row r="652" spans="1:2" ht="12.75">
      <c r="A652" s="1" t="s">
        <v>457</v>
      </c>
      <c r="B652" s="1">
        <v>1</v>
      </c>
    </row>
    <row r="653" spans="1:2" ht="12.75">
      <c r="A653" s="1" t="s">
        <v>52</v>
      </c>
      <c r="B653" s="1">
        <v>1</v>
      </c>
    </row>
    <row r="654" spans="1:2" ht="12.75">
      <c r="A654" s="1" t="s">
        <v>399</v>
      </c>
      <c r="B654" s="1">
        <v>1</v>
      </c>
    </row>
    <row r="655" spans="1:2" ht="12.75">
      <c r="A655" s="1" t="s">
        <v>353</v>
      </c>
      <c r="B655" s="1">
        <v>1</v>
      </c>
    </row>
    <row r="656" spans="1:2" ht="12.75">
      <c r="A656" s="1" t="s">
        <v>372</v>
      </c>
      <c r="B656" s="1">
        <v>1</v>
      </c>
    </row>
    <row r="657" spans="1:2" ht="12.75">
      <c r="A657" s="1" t="s">
        <v>268</v>
      </c>
      <c r="B657" s="1">
        <v>1</v>
      </c>
    </row>
    <row r="658" spans="1:2" ht="12.75">
      <c r="A658" s="1" t="s">
        <v>71</v>
      </c>
      <c r="B658" s="1">
        <v>1</v>
      </c>
    </row>
    <row r="659" spans="1:2" ht="12.75">
      <c r="A659" s="1" t="s">
        <v>412</v>
      </c>
      <c r="B659" s="1">
        <v>1</v>
      </c>
    </row>
    <row r="660" spans="1:2" ht="12.75">
      <c r="A660" s="1" t="s">
        <v>449</v>
      </c>
      <c r="B660" s="1">
        <v>1</v>
      </c>
    </row>
    <row r="661" spans="1:2" ht="12.75">
      <c r="A661" s="1" t="s">
        <v>354</v>
      </c>
      <c r="B661" s="1">
        <v>1</v>
      </c>
    </row>
    <row r="662" spans="1:2" ht="12.75">
      <c r="A662" s="1" t="s">
        <v>1002</v>
      </c>
      <c r="B662" s="1">
        <v>1</v>
      </c>
    </row>
    <row r="663" spans="1:2" ht="12.75">
      <c r="A663" s="1" t="s">
        <v>605</v>
      </c>
      <c r="B663" s="1">
        <v>1</v>
      </c>
    </row>
    <row r="664" spans="1:2" ht="12.75">
      <c r="A664" s="1" t="s">
        <v>990</v>
      </c>
      <c r="B664" s="1">
        <v>1</v>
      </c>
    </row>
    <row r="665" spans="1:2" ht="12.75">
      <c r="A665" s="1" t="s">
        <v>1039</v>
      </c>
      <c r="B665" s="1">
        <v>1</v>
      </c>
    </row>
    <row r="666" spans="1:2" ht="12.75">
      <c r="A666" s="1" t="s">
        <v>333</v>
      </c>
      <c r="B666" s="1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G4" sqref="G4"/>
    </sheetView>
  </sheetViews>
  <sheetFormatPr defaultColWidth="11.421875" defaultRowHeight="12.75"/>
  <cols>
    <col min="1" max="1" width="16.140625" style="0" bestFit="1" customWidth="1"/>
    <col min="2" max="3" width="9.57421875" style="0" bestFit="1" customWidth="1"/>
    <col min="4" max="4" width="8.421875" style="0" bestFit="1" customWidth="1"/>
    <col min="5" max="6" width="11.421875" style="0" customWidth="1"/>
    <col min="7" max="7" width="5.8515625" style="0" bestFit="1" customWidth="1"/>
  </cols>
  <sheetData>
    <row r="1" spans="1:7" ht="20.25">
      <c r="A1" s="1" t="s">
        <v>5</v>
      </c>
      <c r="B1" s="1" t="s">
        <v>8</v>
      </c>
      <c r="C1" s="1" t="s">
        <v>9</v>
      </c>
      <c r="D1" s="1" t="s">
        <v>10</v>
      </c>
      <c r="E1" s="1" t="s">
        <v>11</v>
      </c>
      <c r="F1" s="1" t="s">
        <v>332</v>
      </c>
      <c r="G1" s="1" t="s">
        <v>329</v>
      </c>
    </row>
    <row r="2" spans="1:7" ht="12.75">
      <c r="A2" s="1" t="s">
        <v>18</v>
      </c>
      <c r="B2" s="1">
        <f>SUMIF(BDD!$F:$F,$A2,BDD!J:J)</f>
        <v>148</v>
      </c>
      <c r="C2" s="1">
        <f>SUMIF(BDD!$F:$F,$A2,BDD!K:K)</f>
        <v>71</v>
      </c>
      <c r="D2" s="1">
        <f>SUMIF(BDD!$F:$F,$A2,BDD!L:L)</f>
        <v>133</v>
      </c>
      <c r="E2" s="1">
        <f>SUMIF(BDD!$F:$F,$A2,BDD!M:M)</f>
        <v>64</v>
      </c>
      <c r="F2" s="1">
        <f>SUMIF(BDD!$F:$F,$A2,BDD!N:N)</f>
        <v>1</v>
      </c>
      <c r="G2" s="1">
        <f aca="true" t="shared" si="0" ref="G2:G30">SUM(B2:F2)</f>
        <v>417</v>
      </c>
    </row>
    <row r="3" spans="1:7" ht="12.75">
      <c r="A3" s="1" t="s">
        <v>33</v>
      </c>
      <c r="B3" s="1">
        <f>SUMIF(BDD!$F:$F,$A3,BDD!J:J)</f>
        <v>26</v>
      </c>
      <c r="C3" s="1">
        <f>SUMIF(BDD!$F:$F,$A3,BDD!K:K)</f>
        <v>22</v>
      </c>
      <c r="D3" s="1">
        <f>SUMIF(BDD!$F:$F,$A3,BDD!L:L)</f>
        <v>41</v>
      </c>
      <c r="E3" s="1">
        <f>SUMIF(BDD!$F:$F,$A3,BDD!M:M)</f>
        <v>19</v>
      </c>
      <c r="F3" s="1">
        <f>SUMIF(BDD!$F:$F,$A3,BDD!N:N)</f>
        <v>0</v>
      </c>
      <c r="G3" s="1">
        <f t="shared" si="0"/>
        <v>108</v>
      </c>
    </row>
    <row r="4" spans="1:7" ht="12.75">
      <c r="A4" s="1" t="s">
        <v>22</v>
      </c>
      <c r="B4" s="1">
        <f>SUMIF(BDD!$F:$F,$A4,BDD!J:J)</f>
        <v>35</v>
      </c>
      <c r="C4" s="1">
        <f>SUMIF(BDD!$F:$F,$A4,BDD!K:K)</f>
        <v>17</v>
      </c>
      <c r="D4" s="1">
        <f>SUMIF(BDD!$F:$F,$A4,BDD!L:L)</f>
        <v>35</v>
      </c>
      <c r="E4" s="1">
        <f>SUMIF(BDD!$F:$F,$A4,BDD!M:M)</f>
        <v>16</v>
      </c>
      <c r="F4" s="1">
        <f>SUMIF(BDD!$F:$F,$A4,BDD!N:N)</f>
        <v>1</v>
      </c>
      <c r="G4" s="1">
        <f t="shared" si="0"/>
        <v>104</v>
      </c>
    </row>
    <row r="5" spans="1:7" ht="12.75">
      <c r="A5" s="1" t="s">
        <v>49</v>
      </c>
      <c r="B5" s="1">
        <f>SUMIF(BDD!$F:$F,$A5,BDD!J:J)</f>
        <v>36</v>
      </c>
      <c r="C5" s="1">
        <f>SUMIF(BDD!$F:$F,$A5,BDD!K:K)</f>
        <v>16</v>
      </c>
      <c r="D5" s="1">
        <f>SUMIF(BDD!$F:$F,$A5,BDD!L:L)</f>
        <v>30</v>
      </c>
      <c r="E5" s="1">
        <f>SUMIF(BDD!$F:$F,$A5,BDD!M:M)</f>
        <v>16</v>
      </c>
      <c r="F5" s="1">
        <f>SUMIF(BDD!$F:$F,$A5,BDD!N:N)</f>
        <v>1</v>
      </c>
      <c r="G5" s="1">
        <f t="shared" si="0"/>
        <v>99</v>
      </c>
    </row>
    <row r="6" spans="1:7" ht="12.75">
      <c r="A6" s="1" t="s">
        <v>62</v>
      </c>
      <c r="B6" s="1">
        <f>SUMIF(BDD!$F:$F,$A6,BDD!J:J)</f>
        <v>32</v>
      </c>
      <c r="C6" s="1">
        <f>SUMIF(BDD!$F:$F,$A6,BDD!K:K)</f>
        <v>15</v>
      </c>
      <c r="D6" s="1">
        <f>SUMIF(BDD!$F:$F,$A6,BDD!L:L)</f>
        <v>22</v>
      </c>
      <c r="E6" s="1">
        <f>SUMIF(BDD!$F:$F,$A6,BDD!M:M)</f>
        <v>11</v>
      </c>
      <c r="F6" s="1">
        <f>SUMIF(BDD!$F:$F,$A6,BDD!N:N)</f>
        <v>0</v>
      </c>
      <c r="G6" s="1">
        <f t="shared" si="0"/>
        <v>80</v>
      </c>
    </row>
    <row r="7" spans="1:7" ht="12.75">
      <c r="A7" s="1" t="s">
        <v>75</v>
      </c>
      <c r="B7" s="1">
        <f>SUMIF(BDD!$F:$F,$A7,BDD!J:J)</f>
        <v>17</v>
      </c>
      <c r="C7" s="1">
        <f>SUMIF(BDD!$F:$F,$A7,BDD!K:K)</f>
        <v>6</v>
      </c>
      <c r="D7" s="1">
        <f>SUMIF(BDD!$F:$F,$A7,BDD!L:L)</f>
        <v>16</v>
      </c>
      <c r="E7" s="1">
        <f>SUMIF(BDD!$F:$F,$A7,BDD!M:M)</f>
        <v>9</v>
      </c>
      <c r="F7" s="1">
        <f>SUMIF(BDD!$F:$F,$A7,BDD!N:N)</f>
        <v>0</v>
      </c>
      <c r="G7" s="1">
        <f t="shared" si="0"/>
        <v>48</v>
      </c>
    </row>
    <row r="8" spans="1:7" ht="12.75">
      <c r="A8" s="1" t="s">
        <v>44</v>
      </c>
      <c r="B8" s="1">
        <f>SUMIF(BDD!$F:$F,$A8,BDD!J:J)</f>
        <v>8</v>
      </c>
      <c r="C8" s="1">
        <f>SUMIF(BDD!$F:$F,$A8,BDD!K:K)</f>
        <v>7</v>
      </c>
      <c r="D8" s="1">
        <f>SUMIF(BDD!$F:$F,$A8,BDD!L:L)</f>
        <v>10</v>
      </c>
      <c r="E8" s="1">
        <f>SUMIF(BDD!$F:$F,$A8,BDD!M:M)</f>
        <v>6</v>
      </c>
      <c r="F8" s="1">
        <f>SUMIF(BDD!$F:$F,$A8,BDD!N:N)</f>
        <v>0</v>
      </c>
      <c r="G8" s="1">
        <f t="shared" si="0"/>
        <v>31</v>
      </c>
    </row>
    <row r="9" spans="1:7" ht="12.75">
      <c r="A9" s="1" t="s">
        <v>74</v>
      </c>
      <c r="B9" s="1">
        <f>SUMIF(BDD!$F:$F,$A9,BDD!J:J)</f>
        <v>7</v>
      </c>
      <c r="C9" s="1">
        <f>SUMIF(BDD!$F:$F,$A9,BDD!K:K)</f>
        <v>5</v>
      </c>
      <c r="D9" s="1">
        <f>SUMIF(BDD!$F:$F,$A9,BDD!L:L)</f>
        <v>8</v>
      </c>
      <c r="E9" s="1">
        <f>SUMIF(BDD!$F:$F,$A9,BDD!M:M)</f>
        <v>7</v>
      </c>
      <c r="F9" s="1">
        <f>SUMIF(BDD!$F:$F,$A9,BDD!N:N)</f>
        <v>0</v>
      </c>
      <c r="G9" s="1">
        <f t="shared" si="0"/>
        <v>27</v>
      </c>
    </row>
    <row r="10" spans="1:7" ht="12.75">
      <c r="A10" s="1" t="s">
        <v>38</v>
      </c>
      <c r="B10" s="1">
        <f>SUMIF(BDD!$F:$F,$A10,BDD!J:J)</f>
        <v>7</v>
      </c>
      <c r="C10" s="1">
        <f>SUMIF(BDD!$F:$F,$A10,BDD!K:K)</f>
        <v>3</v>
      </c>
      <c r="D10" s="1">
        <f>SUMIF(BDD!$F:$F,$A10,BDD!L:L)</f>
        <v>10</v>
      </c>
      <c r="E10" s="1">
        <f>SUMIF(BDD!$F:$F,$A10,BDD!M:M)</f>
        <v>2</v>
      </c>
      <c r="F10" s="1">
        <f>SUMIF(BDD!$F:$F,$A10,BDD!N:N)</f>
        <v>0</v>
      </c>
      <c r="G10" s="1">
        <f t="shared" si="0"/>
        <v>22</v>
      </c>
    </row>
    <row r="11" spans="1:7" ht="12.75">
      <c r="A11" s="1" t="s">
        <v>28</v>
      </c>
      <c r="B11" s="1">
        <f>SUMIF(BDD!$F:$F,$A11,BDD!J:J)</f>
        <v>9</v>
      </c>
      <c r="C11" s="1">
        <f>SUMIF(BDD!$F:$F,$A11,BDD!K:K)</f>
        <v>4</v>
      </c>
      <c r="D11" s="1">
        <f>SUMIF(BDD!$F:$F,$A11,BDD!L:L)</f>
        <v>5</v>
      </c>
      <c r="E11" s="1">
        <f>SUMIF(BDD!$F:$F,$A11,BDD!M:M)</f>
        <v>3</v>
      </c>
      <c r="F11" s="1">
        <f>SUMIF(BDD!$F:$F,$A11,BDD!N:N)</f>
        <v>0</v>
      </c>
      <c r="G11" s="1">
        <f t="shared" si="0"/>
        <v>21</v>
      </c>
    </row>
    <row r="12" spans="1:7" ht="12.75">
      <c r="A12" s="1" t="s">
        <v>159</v>
      </c>
      <c r="B12" s="1">
        <f>SUMIF(BDD!$F:$F,$A12,BDD!J:J)</f>
        <v>7</v>
      </c>
      <c r="C12" s="1">
        <f>SUMIF(BDD!$F:$F,$A12,BDD!K:K)</f>
        <v>3</v>
      </c>
      <c r="D12" s="1">
        <f>SUMIF(BDD!$F:$F,$A12,BDD!L:L)</f>
        <v>4</v>
      </c>
      <c r="E12" s="1">
        <f>SUMIF(BDD!$F:$F,$A12,BDD!M:M)</f>
        <v>3</v>
      </c>
      <c r="F12" s="1">
        <f>SUMIF(BDD!$F:$F,$A12,BDD!N:N)</f>
        <v>0</v>
      </c>
      <c r="G12" s="1">
        <f t="shared" si="0"/>
        <v>17</v>
      </c>
    </row>
    <row r="13" spans="1:7" ht="12.75">
      <c r="A13" s="1" t="s">
        <v>14</v>
      </c>
      <c r="B13" s="1">
        <f>SUMIF(BDD!$F:$F,$A13,BDD!J:J)</f>
        <v>10</v>
      </c>
      <c r="C13" s="1">
        <f>SUMIF(BDD!$F:$F,$A13,BDD!K:K)</f>
        <v>2</v>
      </c>
      <c r="D13" s="1">
        <f>SUMIF(BDD!$F:$F,$A13,BDD!L:L)</f>
        <v>3</v>
      </c>
      <c r="E13" s="1">
        <f>SUMIF(BDD!$F:$F,$A13,BDD!M:M)</f>
        <v>0</v>
      </c>
      <c r="F13" s="1">
        <f>SUMIF(BDD!$F:$F,$A13,BDD!N:N)</f>
        <v>0</v>
      </c>
      <c r="G13" s="1">
        <f t="shared" si="0"/>
        <v>15</v>
      </c>
    </row>
    <row r="14" spans="1:7" ht="12.75">
      <c r="A14" s="1" t="s">
        <v>66</v>
      </c>
      <c r="B14" s="1">
        <f>SUMIF(BDD!$F:$F,$A14,BDD!J:J)</f>
        <v>2</v>
      </c>
      <c r="C14" s="1">
        <f>SUMIF(BDD!$F:$F,$A14,BDD!K:K)</f>
        <v>2</v>
      </c>
      <c r="D14" s="1">
        <f>SUMIF(BDD!$F:$F,$A14,BDD!L:L)</f>
        <v>5</v>
      </c>
      <c r="E14" s="1">
        <f>SUMIF(BDD!$F:$F,$A14,BDD!M:M)</f>
        <v>5</v>
      </c>
      <c r="F14" s="1">
        <f>SUMIF(BDD!$F:$F,$A14,BDD!N:N)</f>
        <v>0</v>
      </c>
      <c r="G14" s="1">
        <f t="shared" si="0"/>
        <v>14</v>
      </c>
    </row>
    <row r="15" spans="1:7" ht="12.75">
      <c r="A15" s="1" t="s">
        <v>54</v>
      </c>
      <c r="B15" s="1">
        <f>SUMIF(BDD!$F:$F,$A15,BDD!J:J)</f>
        <v>3</v>
      </c>
      <c r="C15" s="1">
        <f>SUMIF(BDD!$F:$F,$A15,BDD!K:K)</f>
        <v>3</v>
      </c>
      <c r="D15" s="1">
        <f>SUMIF(BDD!$F:$F,$A15,BDD!L:L)</f>
        <v>4</v>
      </c>
      <c r="E15" s="1">
        <f>SUMIF(BDD!$F:$F,$A15,BDD!M:M)</f>
        <v>0</v>
      </c>
      <c r="F15" s="1">
        <f>SUMIF(BDD!$F:$F,$A15,BDD!N:N)</f>
        <v>0</v>
      </c>
      <c r="G15" s="1">
        <f t="shared" si="0"/>
        <v>10</v>
      </c>
    </row>
    <row r="16" spans="1:7" ht="12.75">
      <c r="A16" s="1" t="s">
        <v>175</v>
      </c>
      <c r="B16" s="1">
        <f>SUMIF(BDD!$F:$F,$A16,BDD!J:J)</f>
        <v>5</v>
      </c>
      <c r="C16" s="1">
        <f>SUMIF(BDD!$F:$F,$A16,BDD!K:K)</f>
        <v>1</v>
      </c>
      <c r="D16" s="1">
        <f>SUMIF(BDD!$F:$F,$A16,BDD!L:L)</f>
        <v>3</v>
      </c>
      <c r="E16" s="1">
        <f>SUMIF(BDD!$F:$F,$A16,BDD!M:M)</f>
        <v>1</v>
      </c>
      <c r="F16" s="1">
        <f>SUMIF(BDD!$F:$F,$A16,BDD!N:N)</f>
        <v>0</v>
      </c>
      <c r="G16" s="1">
        <f t="shared" si="0"/>
        <v>10</v>
      </c>
    </row>
    <row r="17" spans="1:7" ht="12.75">
      <c r="A17" s="1" t="s">
        <v>40</v>
      </c>
      <c r="B17" s="1">
        <f>SUMIF(BDD!$F:$F,$A17,BDD!J:J)</f>
        <v>1</v>
      </c>
      <c r="C17" s="1">
        <f>SUMIF(BDD!$F:$F,$A17,BDD!K:K)</f>
        <v>1</v>
      </c>
      <c r="D17" s="1">
        <f>SUMIF(BDD!$F:$F,$A17,BDD!L:L)</f>
        <v>3</v>
      </c>
      <c r="E17" s="1">
        <f>SUMIF(BDD!$F:$F,$A17,BDD!M:M)</f>
        <v>2</v>
      </c>
      <c r="F17" s="1">
        <f>SUMIF(BDD!$F:$F,$A17,BDD!N:N)</f>
        <v>0</v>
      </c>
      <c r="G17" s="1">
        <f t="shared" si="0"/>
        <v>7</v>
      </c>
    </row>
    <row r="18" spans="1:7" ht="12.75">
      <c r="A18" s="1" t="s">
        <v>259</v>
      </c>
      <c r="B18" s="1">
        <f>SUMIF(BDD!$F:$F,$A18,BDD!J:J)</f>
        <v>6</v>
      </c>
      <c r="C18" s="1">
        <f>SUMIF(BDD!$F:$F,$A18,BDD!K:K)</f>
        <v>0</v>
      </c>
      <c r="D18" s="1">
        <f>SUMIF(BDD!$F:$F,$A18,BDD!L:L)</f>
        <v>0</v>
      </c>
      <c r="E18" s="1">
        <f>SUMIF(BDD!$F:$F,$A18,BDD!M:M)</f>
        <v>0</v>
      </c>
      <c r="F18" s="1">
        <f>SUMIF(BDD!$F:$F,$A18,BDD!N:N)</f>
        <v>0</v>
      </c>
      <c r="G18" s="1">
        <f t="shared" si="0"/>
        <v>6</v>
      </c>
    </row>
    <row r="19" spans="1:7" ht="12.75">
      <c r="A19" s="1" t="s">
        <v>136</v>
      </c>
      <c r="B19" s="1">
        <f>SUMIF(BDD!$F:$F,$A19,BDD!J:J)</f>
        <v>2</v>
      </c>
      <c r="C19" s="1">
        <f>SUMIF(BDD!$F:$F,$A19,BDD!K:K)</f>
        <v>1</v>
      </c>
      <c r="D19" s="1">
        <f>SUMIF(BDD!$F:$F,$A19,BDD!L:L)</f>
        <v>1</v>
      </c>
      <c r="E19" s="1">
        <f>SUMIF(BDD!$F:$F,$A19,BDD!M:M)</f>
        <v>0</v>
      </c>
      <c r="F19" s="1">
        <f>SUMIF(BDD!$F:$F,$A19,BDD!N:N)</f>
        <v>0</v>
      </c>
      <c r="G19" s="1">
        <f t="shared" si="0"/>
        <v>4</v>
      </c>
    </row>
    <row r="20" spans="1:7" ht="12.75">
      <c r="A20" s="1" t="s">
        <v>108</v>
      </c>
      <c r="B20" s="1">
        <f>SUMIF(BDD!$F:$F,$A20,BDD!J:J)</f>
        <v>2</v>
      </c>
      <c r="C20" s="1">
        <f>SUMIF(BDD!$F:$F,$A20,BDD!K:K)</f>
        <v>1</v>
      </c>
      <c r="D20" s="1">
        <f>SUMIF(BDD!$F:$F,$A20,BDD!L:L)</f>
        <v>1</v>
      </c>
      <c r="E20" s="1">
        <f>SUMIF(BDD!$F:$F,$A20,BDD!M:M)</f>
        <v>0</v>
      </c>
      <c r="F20" s="1">
        <f>SUMIF(BDD!$F:$F,$A20,BDD!N:N)</f>
        <v>0</v>
      </c>
      <c r="G20" s="1">
        <f t="shared" si="0"/>
        <v>4</v>
      </c>
    </row>
    <row r="21" spans="1:7" ht="12.75">
      <c r="A21" s="1" t="s">
        <v>128</v>
      </c>
      <c r="B21" s="1">
        <f>SUMIF(BDD!$F:$F,$A21,BDD!J:J)</f>
        <v>2</v>
      </c>
      <c r="C21" s="1">
        <f>SUMIF(BDD!$F:$F,$A21,BDD!K:K)</f>
        <v>1</v>
      </c>
      <c r="D21" s="1">
        <f>SUMIF(BDD!$F:$F,$A21,BDD!L:L)</f>
        <v>1</v>
      </c>
      <c r="E21" s="1">
        <f>SUMIF(BDD!$F:$F,$A21,BDD!M:M)</f>
        <v>0</v>
      </c>
      <c r="F21" s="1">
        <f>SUMIF(BDD!$F:$F,$A21,BDD!N:N)</f>
        <v>0</v>
      </c>
      <c r="G21" s="1">
        <f t="shared" si="0"/>
        <v>4</v>
      </c>
    </row>
    <row r="22" spans="1:7" ht="12.75">
      <c r="A22" s="1" t="s">
        <v>180</v>
      </c>
      <c r="B22" s="1">
        <f>SUMIF(BDD!$F:$F,$A22,BDD!J:J)</f>
        <v>3</v>
      </c>
      <c r="C22" s="1">
        <f>SUMIF(BDD!$F:$F,$A22,BDD!K:K)</f>
        <v>0</v>
      </c>
      <c r="D22" s="1">
        <f>SUMIF(BDD!$F:$F,$A22,BDD!L:L)</f>
        <v>0</v>
      </c>
      <c r="E22" s="1">
        <f>SUMIF(BDD!$F:$F,$A22,BDD!M:M)</f>
        <v>0</v>
      </c>
      <c r="F22" s="1">
        <f>SUMIF(BDD!$F:$F,$A22,BDD!N:N)</f>
        <v>0</v>
      </c>
      <c r="G22" s="1">
        <f t="shared" si="0"/>
        <v>3</v>
      </c>
    </row>
    <row r="23" spans="1:7" ht="12.75">
      <c r="A23" s="1" t="s">
        <v>202</v>
      </c>
      <c r="B23" s="1">
        <f>SUMIF(BDD!$F:$F,$A23,BDD!J:J)</f>
        <v>0</v>
      </c>
      <c r="C23" s="1">
        <f>SUMIF(BDD!$F:$F,$A23,BDD!K:K)</f>
        <v>0</v>
      </c>
      <c r="D23" s="1">
        <f>SUMIF(BDD!$F:$F,$A23,BDD!L:L)</f>
        <v>2</v>
      </c>
      <c r="E23" s="1">
        <f>SUMIF(BDD!$F:$F,$A23,BDD!M:M)</f>
        <v>1</v>
      </c>
      <c r="F23" s="1">
        <f>SUMIF(BDD!$F:$F,$A23,BDD!N:N)</f>
        <v>0</v>
      </c>
      <c r="G23" s="1">
        <f t="shared" si="0"/>
        <v>3</v>
      </c>
    </row>
    <row r="24" spans="1:7" ht="12.75">
      <c r="A24" s="1" t="s">
        <v>214</v>
      </c>
      <c r="B24" s="1">
        <f>SUMIF(BDD!$F:$F,$A24,BDD!J:J)</f>
        <v>0</v>
      </c>
      <c r="C24" s="1">
        <f>SUMIF(BDD!$F:$F,$A24,BDD!K:K)</f>
        <v>0</v>
      </c>
      <c r="D24" s="1">
        <f>SUMIF(BDD!$F:$F,$A24,BDD!L:L)</f>
        <v>2</v>
      </c>
      <c r="E24" s="1">
        <f>SUMIF(BDD!$F:$F,$A24,BDD!M:M)</f>
        <v>0</v>
      </c>
      <c r="F24" s="1">
        <f>SUMIF(BDD!$F:$F,$A24,BDD!N:N)</f>
        <v>0</v>
      </c>
      <c r="G24" s="1">
        <f t="shared" si="0"/>
        <v>2</v>
      </c>
    </row>
    <row r="25" spans="1:7" ht="12.75">
      <c r="A25" s="1" t="s">
        <v>177</v>
      </c>
      <c r="B25" s="1">
        <f>SUMIF(BDD!$F:$F,$A25,BDD!J:J)</f>
        <v>1</v>
      </c>
      <c r="C25" s="1">
        <f>SUMIF(BDD!$F:$F,$A25,BDD!K:K)</f>
        <v>1</v>
      </c>
      <c r="D25" s="1">
        <f>SUMIF(BDD!$F:$F,$A25,BDD!L:L)</f>
        <v>0</v>
      </c>
      <c r="E25" s="1">
        <f>SUMIF(BDD!$F:$F,$A25,BDD!M:M)</f>
        <v>0</v>
      </c>
      <c r="F25" s="1">
        <f>SUMIF(BDD!$F:$F,$A25,BDD!N:N)</f>
        <v>0</v>
      </c>
      <c r="G25" s="1">
        <f t="shared" si="0"/>
        <v>2</v>
      </c>
    </row>
    <row r="26" spans="1:7" ht="12.75">
      <c r="A26" s="1" t="s">
        <v>240</v>
      </c>
      <c r="B26" s="1">
        <f>SUMIF(BDD!$F:$F,$A26,BDD!J:J)</f>
        <v>0</v>
      </c>
      <c r="C26" s="1">
        <f>SUMIF(BDD!$F:$F,$A26,BDD!K:K)</f>
        <v>0</v>
      </c>
      <c r="D26" s="1">
        <f>SUMIF(BDD!$F:$F,$A26,BDD!L:L)</f>
        <v>2</v>
      </c>
      <c r="E26" s="1">
        <f>SUMIF(BDD!$F:$F,$A26,BDD!M:M)</f>
        <v>0</v>
      </c>
      <c r="F26" s="1">
        <f>SUMIF(BDD!$F:$F,$A26,BDD!N:N)</f>
        <v>0</v>
      </c>
      <c r="G26" s="1">
        <f t="shared" si="0"/>
        <v>2</v>
      </c>
    </row>
    <row r="27" spans="1:7" ht="12.75">
      <c r="A27" s="1" t="s">
        <v>295</v>
      </c>
      <c r="B27" s="1">
        <f>SUMIF(BDD!$F:$F,$A27,BDD!J:J)</f>
        <v>1</v>
      </c>
      <c r="C27" s="1">
        <f>SUMIF(BDD!$F:$F,$A27,BDD!K:K)</f>
        <v>0</v>
      </c>
      <c r="D27" s="1">
        <f>SUMIF(BDD!$F:$F,$A27,BDD!L:L)</f>
        <v>0</v>
      </c>
      <c r="E27" s="1">
        <f>SUMIF(BDD!$F:$F,$A27,BDD!M:M)</f>
        <v>0</v>
      </c>
      <c r="F27" s="1">
        <f>SUMIF(BDD!$F:$F,$A27,BDD!N:N)</f>
        <v>0</v>
      </c>
      <c r="G27" s="1">
        <f t="shared" si="0"/>
        <v>1</v>
      </c>
    </row>
    <row r="28" spans="1:7" ht="12.75">
      <c r="A28" s="1" t="s">
        <v>284</v>
      </c>
      <c r="B28" s="1">
        <f>SUMIF(BDD!$F:$F,$A28,BDD!J:J)</f>
        <v>1</v>
      </c>
      <c r="C28" s="1">
        <f>SUMIF(BDD!$F:$F,$A28,BDD!K:K)</f>
        <v>0</v>
      </c>
      <c r="D28" s="1">
        <f>SUMIF(BDD!$F:$F,$A28,BDD!L:L)</f>
        <v>0</v>
      </c>
      <c r="E28" s="1">
        <f>SUMIF(BDD!$F:$F,$A28,BDD!M:M)</f>
        <v>0</v>
      </c>
      <c r="F28" s="1">
        <f>SUMIF(BDD!$F:$F,$A28,BDD!N:N)</f>
        <v>0</v>
      </c>
      <c r="G28" s="1">
        <f t="shared" si="0"/>
        <v>1</v>
      </c>
    </row>
    <row r="29" spans="1:7" ht="12.75">
      <c r="A29" s="1" t="s">
        <v>237</v>
      </c>
      <c r="B29" s="1">
        <f>SUMIF(BDD!$F:$F,$A29,BDD!J:J)</f>
        <v>0</v>
      </c>
      <c r="C29" s="1">
        <f>SUMIF(BDD!$F:$F,$A29,BDD!K:K)</f>
        <v>0</v>
      </c>
      <c r="D29" s="1">
        <f>SUMIF(BDD!$F:$F,$A29,BDD!L:L)</f>
        <v>1</v>
      </c>
      <c r="E29" s="1">
        <f>SUMIF(BDD!$F:$F,$A29,BDD!M:M)</f>
        <v>0</v>
      </c>
      <c r="F29" s="1">
        <f>SUMIF(BDD!$F:$F,$A29,BDD!N:N)</f>
        <v>0</v>
      </c>
      <c r="G29" s="1">
        <f t="shared" si="0"/>
        <v>1</v>
      </c>
    </row>
    <row r="30" spans="1:7" ht="12.75">
      <c r="A30" s="1" t="s">
        <v>301</v>
      </c>
      <c r="B30" s="1">
        <f>SUMIF(BDD!$F:$F,$A30,BDD!J:J)</f>
        <v>1</v>
      </c>
      <c r="C30" s="1">
        <f>SUMIF(BDD!$F:$F,$A30,BDD!K:K)</f>
        <v>0</v>
      </c>
      <c r="D30" s="1">
        <f>SUMIF(BDD!$F:$F,$A30,BDD!L:L)</f>
        <v>0</v>
      </c>
      <c r="E30" s="1">
        <f>SUMIF(BDD!$F:$F,$A30,BDD!M:M)</f>
        <v>0</v>
      </c>
      <c r="F30" s="1">
        <f>SUMIF(BDD!$F:$F,$A30,BDD!N:N)</f>
        <v>0</v>
      </c>
      <c r="G30" s="1">
        <f t="shared" si="0"/>
        <v>1</v>
      </c>
    </row>
  </sheetData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G4" sqref="G4"/>
    </sheetView>
  </sheetViews>
  <sheetFormatPr defaultColWidth="11.421875" defaultRowHeight="12.75"/>
  <cols>
    <col min="1" max="7" width="11.421875" style="0" customWidth="1"/>
    <col min="8" max="8" width="11.421875" style="6" customWidth="1"/>
  </cols>
  <sheetData>
    <row r="1" spans="1:8" ht="20.25">
      <c r="A1" s="4"/>
      <c r="B1" s="1" t="s">
        <v>8</v>
      </c>
      <c r="C1" s="1" t="s">
        <v>9</v>
      </c>
      <c r="D1" s="1" t="s">
        <v>10</v>
      </c>
      <c r="E1" s="1" t="s">
        <v>11</v>
      </c>
      <c r="F1" s="1" t="s">
        <v>332</v>
      </c>
      <c r="G1" s="1" t="s">
        <v>329</v>
      </c>
      <c r="H1" s="3" t="s">
        <v>330</v>
      </c>
    </row>
    <row r="2" spans="1:8" ht="12.75">
      <c r="A2" s="4" t="s">
        <v>15</v>
      </c>
      <c r="B2" s="5">
        <f>SUMIF(BDD!$G:$G,$A2,BDD!J:J)</f>
        <v>183</v>
      </c>
      <c r="C2" s="5">
        <f>SUMIF(BDD!$G:$G,$A2,BDD!K:K)</f>
        <v>97</v>
      </c>
      <c r="D2" s="5">
        <f>SUMIF(BDD!$G:$G,$A2,BDD!L:L)</f>
        <v>189</v>
      </c>
      <c r="E2" s="5">
        <f>SUMIF(BDD!$G:$G,$A2,BDD!M:M)</f>
        <v>98</v>
      </c>
      <c r="F2" s="5">
        <f>SUMIF(BDD!$G:$G,$A2,BDD!N:N)</f>
        <v>2</v>
      </c>
      <c r="G2" s="5">
        <f>SUM(B2:F2)</f>
        <v>569</v>
      </c>
      <c r="H2" s="8">
        <f>G2/SUM($G$2:$G$4)</f>
        <v>0.5317757009345795</v>
      </c>
    </row>
    <row r="3" spans="1:8" ht="12.75">
      <c r="A3" s="4" t="s">
        <v>19</v>
      </c>
      <c r="B3" s="5">
        <f>SUMIF(BDD!$G:$G,$A3,BDD!J:J)</f>
        <v>140</v>
      </c>
      <c r="C3" s="5">
        <f>SUMIF(BDD!$G:$G,$A3,BDD!K:K)</f>
        <v>64</v>
      </c>
      <c r="D3" s="5">
        <f>SUMIF(BDD!$G:$G,$A3,BDD!L:L)</f>
        <v>123</v>
      </c>
      <c r="E3" s="5">
        <f>SUMIF(BDD!$G:$G,$A3,BDD!M:M)</f>
        <v>58</v>
      </c>
      <c r="F3" s="5">
        <f>SUMIF(BDD!$G:$G,$A3,BDD!N:N)</f>
        <v>1</v>
      </c>
      <c r="G3" s="5">
        <f>SUM(B3:F3)</f>
        <v>386</v>
      </c>
      <c r="H3" s="8">
        <f>G3/SUM($G$2:$G$4)</f>
        <v>0.36074766355140186</v>
      </c>
    </row>
    <row r="4" spans="1:8" ht="12.75">
      <c r="A4" s="4" t="s">
        <v>45</v>
      </c>
      <c r="B4" s="5">
        <f>SUMIF(BDD!$G:$G,$A4,BDD!J:J)</f>
        <v>49</v>
      </c>
      <c r="C4" s="5">
        <f>SUMIF(BDD!$G:$G,$A4,BDD!K:K)</f>
        <v>21</v>
      </c>
      <c r="D4" s="5">
        <f>SUMIF(BDD!$G:$G,$A4,BDD!L:L)</f>
        <v>33</v>
      </c>
      <c r="E4" s="5">
        <f>SUMIF(BDD!$G:$G,$A4,BDD!M:M)</f>
        <v>12</v>
      </c>
      <c r="F4" s="5">
        <f>SUMIF(BDD!$G:$G,$A4,BDD!N:N)</f>
        <v>0</v>
      </c>
      <c r="G4" s="5">
        <f>SUM(B4:F4)</f>
        <v>115</v>
      </c>
      <c r="H4" s="8">
        <f>G4/SUM($G$2:$G$4)</f>
        <v>0.10747663551401869</v>
      </c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9" sqref="A9"/>
    </sheetView>
  </sheetViews>
  <sheetFormatPr defaultColWidth="11.421875" defaultRowHeight="12.75"/>
  <sheetData>
    <row r="1" spans="1:8" ht="20.25">
      <c r="A1" s="1" t="s">
        <v>348</v>
      </c>
      <c r="B1" s="1" t="s">
        <v>8</v>
      </c>
      <c r="C1" s="1" t="s">
        <v>9</v>
      </c>
      <c r="D1" s="1" t="s">
        <v>10</v>
      </c>
      <c r="E1" s="1" t="s">
        <v>11</v>
      </c>
      <c r="F1" s="1" t="s">
        <v>332</v>
      </c>
      <c r="G1" s="1" t="s">
        <v>329</v>
      </c>
      <c r="H1" s="1" t="s">
        <v>330</v>
      </c>
    </row>
    <row r="2" spans="1:8" ht="12.75">
      <c r="A2" s="4" t="s">
        <v>16</v>
      </c>
      <c r="B2" s="5">
        <f>SUMIF(BDD!$H:$H,$A2,BDD!J:J)</f>
        <v>152</v>
      </c>
      <c r="C2" s="5">
        <f>SUMIF(BDD!$H:$H,$A2,BDD!K:K)</f>
        <v>64</v>
      </c>
      <c r="D2" s="5">
        <f>SUMIF(BDD!$H:$H,$A2,BDD!L:L)</f>
        <v>136</v>
      </c>
      <c r="E2" s="5">
        <f>SUMIF(BDD!$H:$H,$A2,BDD!M:M)</f>
        <v>58</v>
      </c>
      <c r="F2" s="5">
        <f>SUMIF(BDD!$H:$H,$A2,BDD!N:N)</f>
        <v>3</v>
      </c>
      <c r="G2" s="5">
        <f>SUM(B2:F2)</f>
        <v>413</v>
      </c>
      <c r="H2" s="8">
        <f>G2/SUM($G$2:$G$10)</f>
        <v>0.3914691943127962</v>
      </c>
    </row>
    <row r="3" spans="1:8" ht="12.75">
      <c r="A3" s="4" t="s">
        <v>34</v>
      </c>
      <c r="B3" s="5">
        <f>SUMIF(BDD!$H:$H,$A3,BDD!J:J)</f>
        <v>104</v>
      </c>
      <c r="C3" s="5">
        <f>SUMIF(BDD!$H:$H,$A3,BDD!K:K)</f>
        <v>63</v>
      </c>
      <c r="D3" s="5">
        <f>SUMIF(BDD!$H:$H,$A3,BDD!L:L)</f>
        <v>80</v>
      </c>
      <c r="E3" s="5">
        <f>SUMIF(BDD!$H:$H,$A3,BDD!M:M)</f>
        <v>40</v>
      </c>
      <c r="F3" s="5">
        <f>SUMIF(BDD!$H:$H,$A3,BDD!N:N)</f>
        <v>0</v>
      </c>
      <c r="G3" s="5">
        <f aca="true" t="shared" si="0" ref="G3:G10">SUM(B3:F3)</f>
        <v>287</v>
      </c>
      <c r="H3" s="8">
        <f aca="true" t="shared" si="1" ref="H3:H10">G3/SUM($G$2:$G$10)</f>
        <v>0.2720379146919431</v>
      </c>
    </row>
    <row r="4" spans="1:8" ht="12.75">
      <c r="A4" s="4" t="s">
        <v>20</v>
      </c>
      <c r="B4" s="5">
        <f>SUMIF(BDD!$H:$H,$A4,BDD!J:J)</f>
        <v>47</v>
      </c>
      <c r="C4" s="5">
        <f>SUMIF(BDD!$H:$H,$A4,BDD!K:K)</f>
        <v>25</v>
      </c>
      <c r="D4" s="5">
        <f>SUMIF(BDD!$H:$H,$A4,BDD!L:L)</f>
        <v>72</v>
      </c>
      <c r="E4" s="5">
        <f>SUMIF(BDD!$H:$H,$A4,BDD!M:M)</f>
        <v>37</v>
      </c>
      <c r="F4" s="5">
        <f>SUMIF(BDD!$H:$H,$A4,BDD!N:N)</f>
        <v>0</v>
      </c>
      <c r="G4" s="5">
        <f t="shared" si="0"/>
        <v>181</v>
      </c>
      <c r="H4" s="8">
        <f t="shared" si="1"/>
        <v>0.17156398104265402</v>
      </c>
    </row>
    <row r="5" spans="1:8" ht="12.75">
      <c r="A5" s="4" t="s">
        <v>41</v>
      </c>
      <c r="B5" s="5">
        <f>SUMIF(BDD!$H:$H,$A5,BDD!J:J)</f>
        <v>43</v>
      </c>
      <c r="C5" s="5">
        <f>SUMIF(BDD!$H:$H,$A5,BDD!K:K)</f>
        <v>24</v>
      </c>
      <c r="D5" s="5">
        <f>SUMIF(BDD!$H:$H,$A5,BDD!L:L)</f>
        <v>41</v>
      </c>
      <c r="E5" s="5">
        <f>SUMIF(BDD!$H:$H,$A5,BDD!M:M)</f>
        <v>25</v>
      </c>
      <c r="F5" s="5">
        <f>SUMIF(BDD!$H:$H,$A5,BDD!N:N)</f>
        <v>0</v>
      </c>
      <c r="G5" s="5">
        <f t="shared" si="0"/>
        <v>133</v>
      </c>
      <c r="H5" s="8">
        <f t="shared" si="1"/>
        <v>0.12606635071090047</v>
      </c>
    </row>
    <row r="6" spans="1:8" ht="12.75">
      <c r="A6" s="4" t="s">
        <v>126</v>
      </c>
      <c r="B6" s="5">
        <f>SUMIF(BDD!$H:$H,$A6,BDD!J:J)</f>
        <v>7</v>
      </c>
      <c r="C6" s="5">
        <f>SUMIF(BDD!$H:$H,$A6,BDD!K:K)</f>
        <v>4</v>
      </c>
      <c r="D6" s="5">
        <f>SUMIF(BDD!$H:$H,$A6,BDD!L:L)</f>
        <v>8</v>
      </c>
      <c r="E6" s="5">
        <f>SUMIF(BDD!$H:$H,$A6,BDD!M:M)</f>
        <v>7</v>
      </c>
      <c r="F6" s="5">
        <f>SUMIF(BDD!$H:$H,$A6,BDD!N:N)</f>
        <v>0</v>
      </c>
      <c r="G6" s="5">
        <f t="shared" si="0"/>
        <v>26</v>
      </c>
      <c r="H6" s="8">
        <f t="shared" si="1"/>
        <v>0.024644549763033177</v>
      </c>
    </row>
    <row r="7" spans="1:8" ht="12.75">
      <c r="A7" s="4" t="s">
        <v>100</v>
      </c>
      <c r="B7" s="5">
        <f>SUMIF(BDD!$H:$H,$A7,BDD!J:J)</f>
        <v>4</v>
      </c>
      <c r="C7" s="5">
        <f>SUMIF(BDD!$H:$H,$A7,BDD!K:K)</f>
        <v>1</v>
      </c>
      <c r="D7" s="5">
        <f>SUMIF(BDD!$H:$H,$A7,BDD!L:L)</f>
        <v>2</v>
      </c>
      <c r="E7" s="5">
        <f>SUMIF(BDD!$H:$H,$A7,BDD!M:M)</f>
        <v>0</v>
      </c>
      <c r="F7" s="5">
        <f>SUMIF(BDD!$H:$H,$A7,BDD!N:N)</f>
        <v>0</v>
      </c>
      <c r="G7" s="5">
        <f t="shared" si="0"/>
        <v>7</v>
      </c>
      <c r="H7" s="8">
        <f t="shared" si="1"/>
        <v>0.006635071090047393</v>
      </c>
    </row>
    <row r="8" spans="1:8" ht="12.75">
      <c r="A8" s="4" t="s">
        <v>72</v>
      </c>
      <c r="B8" s="5">
        <f>SUMIF(BDD!$H:$H,$A8,BDD!J:J)</f>
        <v>1</v>
      </c>
      <c r="C8" s="5">
        <f>SUMIF(BDD!$H:$H,$A8,BDD!K:K)</f>
        <v>1</v>
      </c>
      <c r="D8" s="5">
        <f>SUMIF(BDD!$H:$H,$A8,BDD!L:L)</f>
        <v>1</v>
      </c>
      <c r="E8" s="5">
        <f>SUMIF(BDD!$H:$H,$A8,BDD!M:M)</f>
        <v>0</v>
      </c>
      <c r="F8" s="5">
        <f>SUMIF(BDD!$H:$H,$A8,BDD!N:N)</f>
        <v>0</v>
      </c>
      <c r="G8" s="5">
        <f t="shared" si="0"/>
        <v>3</v>
      </c>
      <c r="H8" s="8">
        <f t="shared" si="1"/>
        <v>0.002843601895734597</v>
      </c>
    </row>
    <row r="9" spans="1:8" ht="12.75">
      <c r="A9" s="4" t="s">
        <v>56</v>
      </c>
      <c r="B9" s="5">
        <f>SUMIF(BDD!$H:$H,$A9,BDD!J:J)</f>
        <v>4</v>
      </c>
      <c r="C9" s="5">
        <f>SUMIF(BDD!$H:$H,$A9,BDD!K:K)</f>
        <v>0</v>
      </c>
      <c r="D9" s="5">
        <f>SUMIF(BDD!$H:$H,$A9,BDD!L:L)</f>
        <v>0</v>
      </c>
      <c r="E9" s="5">
        <f>SUMIF(BDD!$H:$H,$A9,BDD!M:M)</f>
        <v>0</v>
      </c>
      <c r="F9" s="5">
        <f>SUMIF(BDD!$H:$H,$A9,BDD!N:N)</f>
        <v>0</v>
      </c>
      <c r="G9" s="5">
        <f t="shared" si="0"/>
        <v>4</v>
      </c>
      <c r="H9" s="8">
        <f t="shared" si="1"/>
        <v>0.0037914691943127963</v>
      </c>
    </row>
    <row r="10" spans="1:8" ht="12.75">
      <c r="A10" s="4" t="s">
        <v>68</v>
      </c>
      <c r="B10" s="5">
        <f>SUMIF(BDD!$H:$H,$A10,BDD!J:J)</f>
        <v>1</v>
      </c>
      <c r="C10" s="5">
        <f>SUMIF(BDD!$H:$H,$A10,BDD!K:K)</f>
        <v>0</v>
      </c>
      <c r="D10" s="5">
        <f>SUMIF(BDD!$H:$H,$A10,BDD!L:L)</f>
        <v>0</v>
      </c>
      <c r="E10" s="5">
        <f>SUMIF(BDD!$H:$H,$A10,BDD!M:M)</f>
        <v>0</v>
      </c>
      <c r="F10" s="5">
        <f>SUMIF(BDD!$H:$H,$A10,BDD!N:N)</f>
        <v>0</v>
      </c>
      <c r="G10" s="5">
        <f t="shared" si="0"/>
        <v>1</v>
      </c>
      <c r="H10" s="8">
        <f t="shared" si="1"/>
        <v>0.0009478672985781991</v>
      </c>
    </row>
  </sheetData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49"/>
  <sheetViews>
    <sheetView zoomScalePageLayoutView="0" workbookViewId="0" topLeftCell="A1020">
      <selection activeCell="D1043" sqref="D1043"/>
    </sheetView>
  </sheetViews>
  <sheetFormatPr defaultColWidth="8.8515625" defaultRowHeight="12.75"/>
  <cols>
    <col min="1" max="1" width="4.421875" style="0" bestFit="1" customWidth="1"/>
    <col min="2" max="2" width="21.7109375" style="0" customWidth="1"/>
    <col min="3" max="3" width="27.7109375" style="0" customWidth="1"/>
    <col min="4" max="4" width="7.8515625" style="0" customWidth="1"/>
  </cols>
  <sheetData>
    <row r="1" spans="1:4" ht="12.75">
      <c r="A1" s="1" t="s">
        <v>0</v>
      </c>
      <c r="B1" s="1" t="s">
        <v>5</v>
      </c>
      <c r="C1" s="1"/>
      <c r="D1" s="1" t="s">
        <v>331</v>
      </c>
    </row>
    <row r="2" spans="1:4" ht="12.75">
      <c r="A2" s="1">
        <v>2019</v>
      </c>
      <c r="B2" s="15" t="s">
        <v>33</v>
      </c>
      <c r="C2" s="1" t="str">
        <f aca="true" t="shared" si="0" ref="C2:C82">CONCATENATE(A2,B2)</f>
        <v>2019Puerto Rico</v>
      </c>
      <c r="D2" s="1">
        <v>2</v>
      </c>
    </row>
    <row r="3" spans="1:4" ht="12.75">
      <c r="A3" s="1">
        <v>2019</v>
      </c>
      <c r="B3" s="15" t="s">
        <v>33</v>
      </c>
      <c r="C3" s="1" t="str">
        <f aca="true" t="shared" si="1" ref="C3:C18">CONCATENATE(A3,B3)</f>
        <v>2019Puerto Rico</v>
      </c>
      <c r="D3" s="1">
        <v>2</v>
      </c>
    </row>
    <row r="4" spans="1:4" ht="12.75">
      <c r="A4" s="1">
        <v>2019</v>
      </c>
      <c r="B4" s="15" t="s">
        <v>33</v>
      </c>
      <c r="C4" s="1" t="str">
        <f t="shared" si="1"/>
        <v>2019Puerto Rico</v>
      </c>
      <c r="D4" s="1">
        <v>2</v>
      </c>
    </row>
    <row r="5" spans="1:4" ht="12.75">
      <c r="A5" s="1">
        <v>2019</v>
      </c>
      <c r="B5" s="15" t="s">
        <v>22</v>
      </c>
      <c r="C5" s="1" t="str">
        <f t="shared" si="1"/>
        <v>2019México</v>
      </c>
      <c r="D5" s="1">
        <v>2</v>
      </c>
    </row>
    <row r="6" spans="1:4" ht="12.75">
      <c r="A6" s="1">
        <v>2019</v>
      </c>
      <c r="B6" s="15" t="s">
        <v>22</v>
      </c>
      <c r="C6" s="1" t="str">
        <f t="shared" si="1"/>
        <v>2019México</v>
      </c>
      <c r="D6" s="1">
        <v>2</v>
      </c>
    </row>
    <row r="7" spans="1:4" ht="12.75">
      <c r="A7" s="1">
        <v>2019</v>
      </c>
      <c r="B7" s="15" t="s">
        <v>22</v>
      </c>
      <c r="C7" s="1" t="str">
        <f t="shared" si="1"/>
        <v>2019México</v>
      </c>
      <c r="D7" s="1">
        <v>2</v>
      </c>
    </row>
    <row r="8" spans="1:4" ht="12.75">
      <c r="A8" s="1">
        <v>2019</v>
      </c>
      <c r="B8" s="15" t="s">
        <v>75</v>
      </c>
      <c r="C8" s="1" t="str">
        <f t="shared" si="1"/>
        <v>2019Estados Unidos</v>
      </c>
      <c r="D8" s="1">
        <v>2</v>
      </c>
    </row>
    <row r="9" spans="1:4" ht="12.75">
      <c r="A9" s="1">
        <v>2019</v>
      </c>
      <c r="B9" s="15" t="s">
        <v>75</v>
      </c>
      <c r="C9" s="1" t="str">
        <f t="shared" si="1"/>
        <v>2019Estados Unidos</v>
      </c>
      <c r="D9" s="1">
        <v>2</v>
      </c>
    </row>
    <row r="10" spans="1:4" ht="12.75">
      <c r="A10" s="1">
        <v>2019</v>
      </c>
      <c r="B10" s="15" t="s">
        <v>49</v>
      </c>
      <c r="C10" s="1" t="str">
        <f t="shared" si="1"/>
        <v>2019España</v>
      </c>
      <c r="D10" s="1">
        <v>2</v>
      </c>
    </row>
    <row r="11" spans="1:4" ht="12.75">
      <c r="A11" s="1">
        <v>2019</v>
      </c>
      <c r="B11" s="15" t="s">
        <v>49</v>
      </c>
      <c r="C11" s="1" t="str">
        <f t="shared" si="1"/>
        <v>2019España</v>
      </c>
      <c r="D11" s="1">
        <v>2</v>
      </c>
    </row>
    <row r="12" spans="1:4" ht="12.75">
      <c r="A12" s="1">
        <v>2019</v>
      </c>
      <c r="B12" s="15" t="s">
        <v>40</v>
      </c>
      <c r="C12" s="1" t="str">
        <f t="shared" si="1"/>
        <v>2019Cuba</v>
      </c>
      <c r="D12" s="1">
        <v>2</v>
      </c>
    </row>
    <row r="13" spans="1:4" ht="12.75">
      <c r="A13" s="1">
        <v>2019</v>
      </c>
      <c r="B13" s="15" t="s">
        <v>74</v>
      </c>
      <c r="C13" s="1" t="str">
        <f t="shared" si="1"/>
        <v>2019Colombia</v>
      </c>
      <c r="D13" s="1">
        <v>2</v>
      </c>
    </row>
    <row r="14" spans="1:4" ht="12.75">
      <c r="A14" s="1">
        <v>2019</v>
      </c>
      <c r="B14" s="15" t="s">
        <v>18</v>
      </c>
      <c r="C14" s="1" t="str">
        <f t="shared" si="1"/>
        <v>2019Chile</v>
      </c>
      <c r="D14" s="1">
        <v>2</v>
      </c>
    </row>
    <row r="15" spans="1:4" ht="12.75">
      <c r="A15" s="1">
        <v>2019</v>
      </c>
      <c r="B15" s="15" t="s">
        <v>18</v>
      </c>
      <c r="C15" s="1" t="str">
        <f t="shared" si="1"/>
        <v>2019Chile</v>
      </c>
      <c r="D15" s="1">
        <v>2</v>
      </c>
    </row>
    <row r="16" spans="1:4" ht="12.75">
      <c r="A16" s="1">
        <v>2019</v>
      </c>
      <c r="B16" s="15" t="s">
        <v>18</v>
      </c>
      <c r="C16" s="1" t="str">
        <f t="shared" si="1"/>
        <v>2019Chile</v>
      </c>
      <c r="D16" s="1">
        <v>2</v>
      </c>
    </row>
    <row r="17" spans="1:4" ht="12.75">
      <c r="A17" s="1">
        <v>2019</v>
      </c>
      <c r="B17" s="15" t="s">
        <v>18</v>
      </c>
      <c r="C17" s="1" t="str">
        <f t="shared" si="1"/>
        <v>2019Chile</v>
      </c>
      <c r="D17" s="1">
        <v>2</v>
      </c>
    </row>
    <row r="18" spans="1:4" ht="12.75">
      <c r="A18" s="1">
        <v>2019</v>
      </c>
      <c r="B18" s="15" t="s">
        <v>62</v>
      </c>
      <c r="C18" s="1" t="str">
        <f t="shared" si="1"/>
        <v>2019Argentina</v>
      </c>
      <c r="D18" s="1">
        <v>2</v>
      </c>
    </row>
    <row r="19" spans="1:4" ht="12.75">
      <c r="A19" s="1">
        <v>2018</v>
      </c>
      <c r="B19" s="15" t="s">
        <v>18</v>
      </c>
      <c r="C19" s="1" t="str">
        <f>CONCATENATE(A19,B19)</f>
        <v>2018Chile</v>
      </c>
      <c r="D19" s="1">
        <v>2</v>
      </c>
    </row>
    <row r="20" spans="1:4" ht="12.75">
      <c r="A20" s="1">
        <v>2018</v>
      </c>
      <c r="B20" s="15" t="s">
        <v>18</v>
      </c>
      <c r="C20" s="1" t="str">
        <f t="shared" si="0"/>
        <v>2018Chile</v>
      </c>
      <c r="D20" s="1">
        <v>2</v>
      </c>
    </row>
    <row r="21" spans="1:4" ht="12.75">
      <c r="A21" s="1">
        <v>2018</v>
      </c>
      <c r="B21" s="15" t="s">
        <v>18</v>
      </c>
      <c r="C21" s="1" t="str">
        <f t="shared" si="0"/>
        <v>2018Chile</v>
      </c>
      <c r="D21" s="1">
        <v>2</v>
      </c>
    </row>
    <row r="22" spans="1:4" ht="12.75">
      <c r="A22" s="1">
        <v>2018</v>
      </c>
      <c r="B22" s="15" t="s">
        <v>18</v>
      </c>
      <c r="C22" s="1" t="str">
        <f t="shared" si="0"/>
        <v>2018Chile</v>
      </c>
      <c r="D22" s="1">
        <v>2</v>
      </c>
    </row>
    <row r="23" spans="1:4" ht="12.75">
      <c r="A23" s="1">
        <v>2018</v>
      </c>
      <c r="B23" s="15" t="s">
        <v>18</v>
      </c>
      <c r="C23" s="1" t="str">
        <f t="shared" si="0"/>
        <v>2018Chile</v>
      </c>
      <c r="D23" s="1">
        <v>1</v>
      </c>
    </row>
    <row r="24" spans="1:4" ht="12.75">
      <c r="A24" s="1">
        <v>2018</v>
      </c>
      <c r="B24" s="15" t="s">
        <v>18</v>
      </c>
      <c r="C24" s="1" t="str">
        <f t="shared" si="0"/>
        <v>2018Chile</v>
      </c>
      <c r="D24" s="1">
        <v>2</v>
      </c>
    </row>
    <row r="25" spans="1:4" ht="12.75">
      <c r="A25" s="1">
        <v>2018</v>
      </c>
      <c r="B25" s="15" t="s">
        <v>18</v>
      </c>
      <c r="C25" s="1" t="str">
        <f t="shared" si="0"/>
        <v>2018Chile</v>
      </c>
      <c r="D25" s="1">
        <v>2</v>
      </c>
    </row>
    <row r="26" spans="1:4" ht="12.75">
      <c r="A26" s="1">
        <v>2018</v>
      </c>
      <c r="B26" s="15" t="s">
        <v>74</v>
      </c>
      <c r="C26" s="1" t="str">
        <f t="shared" si="0"/>
        <v>2018Colombia</v>
      </c>
      <c r="D26" s="1">
        <v>2</v>
      </c>
    </row>
    <row r="27" spans="1:4" ht="12.75">
      <c r="A27" s="1">
        <v>2018</v>
      </c>
      <c r="B27" s="15" t="s">
        <v>74</v>
      </c>
      <c r="C27" s="1" t="str">
        <f t="shared" si="0"/>
        <v>2018Colombia</v>
      </c>
      <c r="D27" s="1">
        <v>2</v>
      </c>
    </row>
    <row r="28" spans="1:4" ht="12.75">
      <c r="A28" s="1">
        <v>2018</v>
      </c>
      <c r="B28" s="15" t="s">
        <v>40</v>
      </c>
      <c r="C28" s="1" t="str">
        <f t="shared" si="0"/>
        <v>2018Cuba</v>
      </c>
      <c r="D28" s="1">
        <v>2</v>
      </c>
    </row>
    <row r="29" spans="1:4" ht="12.75">
      <c r="A29" s="1">
        <v>2018</v>
      </c>
      <c r="B29" s="15" t="s">
        <v>49</v>
      </c>
      <c r="C29" s="1" t="str">
        <f t="shared" si="0"/>
        <v>2018España</v>
      </c>
      <c r="D29" s="1">
        <v>2</v>
      </c>
    </row>
    <row r="30" spans="1:4" ht="12.75">
      <c r="A30" s="1">
        <v>2018</v>
      </c>
      <c r="B30" s="15" t="s">
        <v>75</v>
      </c>
      <c r="C30" s="1" t="str">
        <f t="shared" si="0"/>
        <v>2018Estados Unidos</v>
      </c>
      <c r="D30" s="1">
        <v>2</v>
      </c>
    </row>
    <row r="31" spans="1:4" ht="12.75">
      <c r="A31" s="1">
        <v>2018</v>
      </c>
      <c r="B31" s="15" t="s">
        <v>75</v>
      </c>
      <c r="C31" s="1" t="str">
        <f t="shared" si="0"/>
        <v>2018Estados Unidos</v>
      </c>
      <c r="D31" s="1">
        <v>2</v>
      </c>
    </row>
    <row r="32" spans="1:4" ht="12.75">
      <c r="A32" s="1">
        <v>2018</v>
      </c>
      <c r="B32" s="15" t="s">
        <v>44</v>
      </c>
      <c r="C32" s="1" t="str">
        <f t="shared" si="0"/>
        <v>2018Inglaterra</v>
      </c>
      <c r="D32" s="1">
        <v>2</v>
      </c>
    </row>
    <row r="33" spans="1:4" ht="12.75">
      <c r="A33" s="1">
        <v>2018</v>
      </c>
      <c r="B33" s="15" t="s">
        <v>22</v>
      </c>
      <c r="C33" s="1" t="str">
        <f t="shared" si="0"/>
        <v>2018México</v>
      </c>
      <c r="D33" s="1">
        <v>2</v>
      </c>
    </row>
    <row r="34" spans="1:4" ht="12.75">
      <c r="A34" s="1">
        <v>2018</v>
      </c>
      <c r="B34" s="15" t="s">
        <v>1035</v>
      </c>
      <c r="C34" s="1" t="str">
        <f t="shared" si="0"/>
        <v>2018México y Estados Unidos</v>
      </c>
      <c r="D34" s="1">
        <v>2</v>
      </c>
    </row>
    <row r="35" spans="1:4" ht="12.75">
      <c r="A35" s="1">
        <v>2018</v>
      </c>
      <c r="B35" s="15" t="s">
        <v>33</v>
      </c>
      <c r="C35" s="1" t="str">
        <f t="shared" si="0"/>
        <v>2018Puerto Rico</v>
      </c>
      <c r="D35" s="1">
        <v>2</v>
      </c>
    </row>
    <row r="36" spans="1:4" ht="12.75">
      <c r="A36" s="1">
        <v>2018</v>
      </c>
      <c r="B36" s="15" t="s">
        <v>33</v>
      </c>
      <c r="C36" s="1" t="str">
        <f t="shared" si="0"/>
        <v>2018Puerto Rico</v>
      </c>
      <c r="D36" s="1">
        <v>2</v>
      </c>
    </row>
    <row r="37" spans="1:4" ht="12.75">
      <c r="A37" s="1">
        <v>2018</v>
      </c>
      <c r="B37" s="15" t="s">
        <v>175</v>
      </c>
      <c r="C37" s="1" t="str">
        <f t="shared" si="0"/>
        <v>2018Suecia</v>
      </c>
      <c r="D37" s="1">
        <v>2</v>
      </c>
    </row>
    <row r="38" spans="1:4" ht="12.75">
      <c r="A38" s="1">
        <v>2017</v>
      </c>
      <c r="B38" s="1" t="s">
        <v>62</v>
      </c>
      <c r="C38" s="1" t="str">
        <f t="shared" si="0"/>
        <v>2017Argentina</v>
      </c>
      <c r="D38" s="1">
        <v>2</v>
      </c>
    </row>
    <row r="39" spans="1:4" ht="12.75">
      <c r="A39" s="1">
        <v>2017</v>
      </c>
      <c r="B39" s="1" t="s">
        <v>62</v>
      </c>
      <c r="C39" s="1" t="str">
        <f t="shared" si="0"/>
        <v>2017Argentina</v>
      </c>
      <c r="D39" s="1">
        <v>2</v>
      </c>
    </row>
    <row r="40" spans="1:4" ht="12.75">
      <c r="A40" s="1">
        <v>2017</v>
      </c>
      <c r="B40" s="1" t="s">
        <v>62</v>
      </c>
      <c r="C40" s="1" t="str">
        <f t="shared" si="0"/>
        <v>2017Argentina</v>
      </c>
      <c r="D40" s="1">
        <v>2</v>
      </c>
    </row>
    <row r="41" spans="1:4" ht="12.75">
      <c r="A41" s="1">
        <v>2017</v>
      </c>
      <c r="B41" s="1" t="s">
        <v>1013</v>
      </c>
      <c r="C41" s="1" t="str">
        <f t="shared" si="0"/>
        <v>2017Argentina / México</v>
      </c>
      <c r="D41" s="1">
        <v>2</v>
      </c>
    </row>
    <row r="42" spans="1:4" ht="12.75">
      <c r="A42" s="1">
        <v>2017</v>
      </c>
      <c r="B42" s="1" t="s">
        <v>1019</v>
      </c>
      <c r="C42" s="1" t="str">
        <f t="shared" si="0"/>
        <v>2017Australia/Inglaterra</v>
      </c>
      <c r="D42" s="1">
        <v>2</v>
      </c>
    </row>
    <row r="43" spans="1:4" ht="12.75">
      <c r="A43" s="1">
        <v>2017</v>
      </c>
      <c r="B43" s="1" t="s">
        <v>18</v>
      </c>
      <c r="C43" s="1" t="str">
        <f t="shared" si="0"/>
        <v>2017Chile</v>
      </c>
      <c r="D43" s="1">
        <v>2</v>
      </c>
    </row>
    <row r="44" spans="1:4" ht="12.75">
      <c r="A44" s="1">
        <v>2017</v>
      </c>
      <c r="B44" s="1" t="s">
        <v>18</v>
      </c>
      <c r="C44" s="1" t="str">
        <f t="shared" si="0"/>
        <v>2017Chile</v>
      </c>
      <c r="D44" s="1">
        <v>2</v>
      </c>
    </row>
    <row r="45" spans="1:4" ht="12.75">
      <c r="A45" s="1">
        <v>2017</v>
      </c>
      <c r="B45" s="1" t="s">
        <v>18</v>
      </c>
      <c r="C45" s="1" t="str">
        <f t="shared" si="0"/>
        <v>2017Chile</v>
      </c>
      <c r="D45" s="1">
        <v>2</v>
      </c>
    </row>
    <row r="46" spans="1:4" ht="12.75">
      <c r="A46" s="1">
        <v>2017</v>
      </c>
      <c r="B46" s="1" t="s">
        <v>18</v>
      </c>
      <c r="C46" s="1" t="str">
        <f t="shared" si="0"/>
        <v>2017Chile</v>
      </c>
      <c r="D46" s="1">
        <v>2</v>
      </c>
    </row>
    <row r="47" spans="1:4" ht="12.75">
      <c r="A47" s="1">
        <v>2017</v>
      </c>
      <c r="B47" s="1" t="s">
        <v>18</v>
      </c>
      <c r="C47" s="1" t="str">
        <f t="shared" si="0"/>
        <v>2017Chile</v>
      </c>
      <c r="D47" s="1">
        <v>2</v>
      </c>
    </row>
    <row r="48" spans="1:4" ht="12.75">
      <c r="A48" s="1">
        <v>2017</v>
      </c>
      <c r="B48" s="1" t="s">
        <v>18</v>
      </c>
      <c r="C48" s="1" t="str">
        <f t="shared" si="0"/>
        <v>2017Chile</v>
      </c>
      <c r="D48" s="1">
        <v>2</v>
      </c>
    </row>
    <row r="49" spans="1:4" ht="12.75">
      <c r="A49" s="1">
        <v>2017</v>
      </c>
      <c r="B49" s="1" t="s">
        <v>18</v>
      </c>
      <c r="C49" s="1" t="str">
        <f t="shared" si="0"/>
        <v>2017Chile</v>
      </c>
      <c r="D49" s="1">
        <v>2</v>
      </c>
    </row>
    <row r="50" spans="1:4" ht="12.75">
      <c r="A50" s="1">
        <v>2017</v>
      </c>
      <c r="B50" s="1" t="s">
        <v>74</v>
      </c>
      <c r="C50" s="1" t="str">
        <f t="shared" si="0"/>
        <v>2017Colombia</v>
      </c>
      <c r="D50" s="1">
        <v>2</v>
      </c>
    </row>
    <row r="51" spans="1:4" ht="12.75">
      <c r="A51" s="1">
        <v>2017</v>
      </c>
      <c r="B51" s="1" t="s">
        <v>74</v>
      </c>
      <c r="C51" s="1" t="str">
        <f t="shared" si="0"/>
        <v>2017Colombia</v>
      </c>
      <c r="D51" s="1">
        <v>2</v>
      </c>
    </row>
    <row r="52" spans="1:4" ht="12.75">
      <c r="A52" s="1">
        <v>2017</v>
      </c>
      <c r="B52" s="1" t="s">
        <v>74</v>
      </c>
      <c r="C52" s="1" t="str">
        <f t="shared" si="0"/>
        <v>2017Colombia</v>
      </c>
      <c r="D52" s="1">
        <v>2</v>
      </c>
    </row>
    <row r="53" spans="1:4" ht="12.75">
      <c r="A53" s="1">
        <v>2017</v>
      </c>
      <c r="B53" s="1" t="s">
        <v>49</v>
      </c>
      <c r="C53" s="1" t="str">
        <f t="shared" si="0"/>
        <v>2017España</v>
      </c>
      <c r="D53" s="1">
        <v>3</v>
      </c>
    </row>
    <row r="54" spans="1:4" ht="12.75">
      <c r="A54" s="1">
        <v>2017</v>
      </c>
      <c r="B54" s="1" t="s">
        <v>75</v>
      </c>
      <c r="C54" s="1" t="str">
        <f t="shared" si="0"/>
        <v>2017Estados Unidos</v>
      </c>
      <c r="D54" s="1">
        <v>2</v>
      </c>
    </row>
    <row r="55" spans="1:4" ht="12.75">
      <c r="A55" s="1">
        <v>2017</v>
      </c>
      <c r="B55" s="1" t="s">
        <v>22</v>
      </c>
      <c r="C55" s="1" t="str">
        <f t="shared" si="0"/>
        <v>2017México</v>
      </c>
      <c r="D55" s="1">
        <v>2</v>
      </c>
    </row>
    <row r="56" spans="1:4" ht="12.75">
      <c r="A56" s="1">
        <v>2017</v>
      </c>
      <c r="B56" s="1" t="s">
        <v>22</v>
      </c>
      <c r="C56" s="1" t="str">
        <f t="shared" si="0"/>
        <v>2017México</v>
      </c>
      <c r="D56" s="1">
        <v>2</v>
      </c>
    </row>
    <row r="57" spans="1:4" ht="12.75">
      <c r="A57" s="1">
        <v>2017</v>
      </c>
      <c r="B57" s="1" t="s">
        <v>202</v>
      </c>
      <c r="C57" s="1" t="str">
        <f t="shared" si="0"/>
        <v>2017Uruguay</v>
      </c>
      <c r="D57" s="1">
        <v>2</v>
      </c>
    </row>
    <row r="58" spans="1:4" ht="12.75">
      <c r="A58" s="1">
        <v>2016</v>
      </c>
      <c r="B58" s="1" t="s">
        <v>33</v>
      </c>
      <c r="C58" s="1" t="str">
        <f t="shared" si="0"/>
        <v>2016Puerto Rico</v>
      </c>
      <c r="D58" s="1">
        <v>2</v>
      </c>
    </row>
    <row r="59" spans="1:4" ht="12.75">
      <c r="A59" s="1">
        <v>2016</v>
      </c>
      <c r="B59" s="1" t="s">
        <v>18</v>
      </c>
      <c r="C59" s="1" t="str">
        <f t="shared" si="0"/>
        <v>2016Chile</v>
      </c>
      <c r="D59" s="1">
        <v>0</v>
      </c>
    </row>
    <row r="60" spans="1:4" ht="12.75">
      <c r="A60" s="1">
        <v>2016</v>
      </c>
      <c r="B60" s="1" t="s">
        <v>18</v>
      </c>
      <c r="C60" s="1" t="str">
        <f t="shared" si="0"/>
        <v>2016Chile</v>
      </c>
      <c r="D60" s="1">
        <v>2</v>
      </c>
    </row>
    <row r="61" spans="1:4" ht="12.75">
      <c r="A61" s="1">
        <v>2016</v>
      </c>
      <c r="B61" s="1" t="s">
        <v>33</v>
      </c>
      <c r="C61" s="1" t="str">
        <f t="shared" si="0"/>
        <v>2016Puerto Rico</v>
      </c>
      <c r="D61" s="1">
        <v>2</v>
      </c>
    </row>
    <row r="62" spans="1:4" ht="12.75">
      <c r="A62" s="1">
        <v>2016</v>
      </c>
      <c r="B62" s="1" t="s">
        <v>75</v>
      </c>
      <c r="C62" s="1" t="str">
        <f t="shared" si="0"/>
        <v>2016Estados Unidos</v>
      </c>
      <c r="D62" s="1">
        <v>2</v>
      </c>
    </row>
    <row r="63" spans="1:4" ht="12.75">
      <c r="A63" s="1">
        <v>2016</v>
      </c>
      <c r="B63" s="1" t="s">
        <v>18</v>
      </c>
      <c r="C63" s="1" t="str">
        <f t="shared" si="0"/>
        <v>2016Chile</v>
      </c>
      <c r="D63" s="1">
        <v>1</v>
      </c>
    </row>
    <row r="64" spans="1:4" ht="12.75">
      <c r="A64" s="1">
        <v>2016</v>
      </c>
      <c r="B64" s="1" t="s">
        <v>49</v>
      </c>
      <c r="C64" s="1" t="str">
        <f t="shared" si="0"/>
        <v>2016España</v>
      </c>
      <c r="D64" s="1">
        <v>2</v>
      </c>
    </row>
    <row r="65" spans="1:4" ht="12.75">
      <c r="A65" s="1">
        <v>2016</v>
      </c>
      <c r="B65" s="1" t="s">
        <v>44</v>
      </c>
      <c r="C65" s="1" t="str">
        <f t="shared" si="0"/>
        <v>2016Inglaterra</v>
      </c>
      <c r="D65" s="1">
        <v>2</v>
      </c>
    </row>
    <row r="66" spans="1:4" ht="12.75">
      <c r="A66" s="1">
        <v>2016</v>
      </c>
      <c r="B66" s="1" t="s">
        <v>18</v>
      </c>
      <c r="C66" s="1" t="str">
        <f t="shared" si="0"/>
        <v>2016Chile</v>
      </c>
      <c r="D66" s="1">
        <v>2</v>
      </c>
    </row>
    <row r="67" spans="1:4" ht="12.75">
      <c r="A67" s="1">
        <v>2016</v>
      </c>
      <c r="B67" s="1" t="s">
        <v>75</v>
      </c>
      <c r="C67" s="1" t="str">
        <f t="shared" si="0"/>
        <v>2016Estados Unidos</v>
      </c>
      <c r="D67" s="1">
        <v>2</v>
      </c>
    </row>
    <row r="68" spans="1:4" ht="12.75">
      <c r="A68" s="1">
        <v>2016</v>
      </c>
      <c r="B68" s="1" t="s">
        <v>18</v>
      </c>
      <c r="C68" s="1" t="str">
        <f t="shared" si="0"/>
        <v>2016Chile</v>
      </c>
      <c r="D68" s="1">
        <v>2</v>
      </c>
    </row>
    <row r="69" spans="1:4" ht="12.75">
      <c r="A69" s="1">
        <v>2016</v>
      </c>
      <c r="B69" s="1" t="s">
        <v>18</v>
      </c>
      <c r="C69" s="1" t="str">
        <f t="shared" si="0"/>
        <v>2016Chile</v>
      </c>
      <c r="D69" s="1">
        <v>2</v>
      </c>
    </row>
    <row r="70" spans="1:4" ht="12.75">
      <c r="A70" s="1">
        <v>2016</v>
      </c>
      <c r="B70" s="1" t="s">
        <v>49</v>
      </c>
      <c r="C70" s="1" t="str">
        <f t="shared" si="0"/>
        <v>2016España</v>
      </c>
      <c r="D70" s="1">
        <v>2</v>
      </c>
    </row>
    <row r="71" spans="1:4" ht="12.75">
      <c r="A71" s="1">
        <v>2016</v>
      </c>
      <c r="B71" s="1" t="s">
        <v>49</v>
      </c>
      <c r="C71" s="1" t="str">
        <f t="shared" si="0"/>
        <v>2016España</v>
      </c>
      <c r="D71" s="1">
        <v>2</v>
      </c>
    </row>
    <row r="72" spans="1:4" ht="12.75">
      <c r="A72" s="1">
        <v>2016</v>
      </c>
      <c r="B72" s="1" t="s">
        <v>18</v>
      </c>
      <c r="C72" s="1" t="str">
        <f t="shared" si="0"/>
        <v>2016Chile</v>
      </c>
      <c r="D72" s="1">
        <v>2</v>
      </c>
    </row>
    <row r="73" spans="1:4" ht="12.75">
      <c r="A73" s="1">
        <v>2016</v>
      </c>
      <c r="B73" s="1" t="s">
        <v>159</v>
      </c>
      <c r="C73" s="1" t="str">
        <f t="shared" si="0"/>
        <v>2016Italia</v>
      </c>
      <c r="D73" s="1">
        <v>2</v>
      </c>
    </row>
    <row r="74" spans="1:4" ht="12.75">
      <c r="A74" s="1">
        <v>2016</v>
      </c>
      <c r="B74" s="1" t="s">
        <v>38</v>
      </c>
      <c r="C74" s="1" t="str">
        <f t="shared" si="0"/>
        <v>2016Venezuela</v>
      </c>
      <c r="D74" s="1">
        <v>2</v>
      </c>
    </row>
    <row r="75" spans="1:4" ht="12.75">
      <c r="A75" s="1">
        <v>2016</v>
      </c>
      <c r="B75" s="1" t="s">
        <v>18</v>
      </c>
      <c r="C75" s="1" t="str">
        <f t="shared" si="0"/>
        <v>2016Chile</v>
      </c>
      <c r="D75" s="1">
        <v>2</v>
      </c>
    </row>
    <row r="76" spans="1:4" ht="12.75">
      <c r="A76" s="1">
        <v>2016</v>
      </c>
      <c r="B76" s="1" t="s">
        <v>22</v>
      </c>
      <c r="C76" s="1" t="str">
        <f t="shared" si="0"/>
        <v>2016México</v>
      </c>
      <c r="D76" s="1">
        <v>2</v>
      </c>
    </row>
    <row r="77" spans="1:4" ht="12.75">
      <c r="A77" s="1">
        <v>2016</v>
      </c>
      <c r="B77" s="1" t="s">
        <v>18</v>
      </c>
      <c r="C77" s="1" t="str">
        <f t="shared" si="0"/>
        <v>2016Chile</v>
      </c>
      <c r="D77" s="1">
        <v>0</v>
      </c>
    </row>
    <row r="78" spans="1:4" ht="12.75">
      <c r="A78" s="1">
        <v>2015</v>
      </c>
      <c r="B78" s="1" t="s">
        <v>62</v>
      </c>
      <c r="C78" s="1" t="str">
        <f t="shared" si="0"/>
        <v>2015Argentina</v>
      </c>
      <c r="D78" s="1">
        <v>2</v>
      </c>
    </row>
    <row r="79" spans="1:4" ht="12.75">
      <c r="A79" s="1">
        <v>2015</v>
      </c>
      <c r="B79" s="1" t="s">
        <v>62</v>
      </c>
      <c r="C79" s="1" t="str">
        <f t="shared" si="0"/>
        <v>2015Argentina</v>
      </c>
      <c r="D79" s="1">
        <v>2</v>
      </c>
    </row>
    <row r="80" spans="1:4" ht="12.75">
      <c r="A80" s="1">
        <v>2015</v>
      </c>
      <c r="B80" s="1" t="s">
        <v>18</v>
      </c>
      <c r="C80" s="1" t="str">
        <f t="shared" si="0"/>
        <v>2015Chile</v>
      </c>
      <c r="D80" s="1">
        <v>2</v>
      </c>
    </row>
    <row r="81" spans="1:4" ht="12.75">
      <c r="A81" s="1">
        <v>2015</v>
      </c>
      <c r="B81" s="1" t="s">
        <v>18</v>
      </c>
      <c r="C81" s="1" t="str">
        <f t="shared" si="0"/>
        <v>2015Chile</v>
      </c>
      <c r="D81" s="1">
        <v>2</v>
      </c>
    </row>
    <row r="82" spans="1:4" ht="12.75">
      <c r="A82" s="1">
        <v>2015</v>
      </c>
      <c r="B82" s="1" t="s">
        <v>18</v>
      </c>
      <c r="C82" s="1" t="str">
        <f t="shared" si="0"/>
        <v>2015Chile</v>
      </c>
      <c r="D82" s="1">
        <v>2</v>
      </c>
    </row>
    <row r="83" spans="1:4" ht="12.75">
      <c r="A83" s="1">
        <v>2015</v>
      </c>
      <c r="B83" s="1" t="s">
        <v>18</v>
      </c>
      <c r="C83" s="1" t="str">
        <f aca="true" t="shared" si="2" ref="C83:C96">CONCATENATE(A83,B83)</f>
        <v>2015Chile</v>
      </c>
      <c r="D83" s="1">
        <v>2</v>
      </c>
    </row>
    <row r="84" spans="1:4" ht="12.75">
      <c r="A84" s="1">
        <v>2015</v>
      </c>
      <c r="B84" s="1" t="s">
        <v>18</v>
      </c>
      <c r="C84" s="1" t="str">
        <f t="shared" si="2"/>
        <v>2015Chile</v>
      </c>
      <c r="D84" s="1">
        <v>2</v>
      </c>
    </row>
    <row r="85" spans="1:4" ht="12.75">
      <c r="A85" s="1">
        <v>2015</v>
      </c>
      <c r="B85" s="1" t="s">
        <v>18</v>
      </c>
      <c r="C85" s="1" t="str">
        <f t="shared" si="2"/>
        <v>2015Chile</v>
      </c>
      <c r="D85" s="1">
        <v>2</v>
      </c>
    </row>
    <row r="86" spans="1:4" ht="12.75">
      <c r="A86" s="1">
        <v>2015</v>
      </c>
      <c r="B86" s="1" t="s">
        <v>18</v>
      </c>
      <c r="C86" s="1" t="str">
        <f t="shared" si="2"/>
        <v>2015Chile</v>
      </c>
      <c r="D86" s="1">
        <v>2</v>
      </c>
    </row>
    <row r="87" spans="1:4" ht="12.75">
      <c r="A87" s="1">
        <v>2015</v>
      </c>
      <c r="B87" s="1" t="s">
        <v>18</v>
      </c>
      <c r="C87" s="1" t="str">
        <f t="shared" si="2"/>
        <v>2015Chile</v>
      </c>
      <c r="D87" s="1">
        <v>2</v>
      </c>
    </row>
    <row r="88" spans="1:4" ht="12.75">
      <c r="A88" s="1">
        <v>2015</v>
      </c>
      <c r="B88" s="1" t="s">
        <v>75</v>
      </c>
      <c r="C88" s="1" t="str">
        <f t="shared" si="2"/>
        <v>2015Estados Unidos</v>
      </c>
      <c r="D88" s="1">
        <v>2</v>
      </c>
    </row>
    <row r="89" spans="1:4" ht="12.75">
      <c r="A89" s="1">
        <v>2015</v>
      </c>
      <c r="B89" s="1" t="s">
        <v>66</v>
      </c>
      <c r="C89" s="1" t="str">
        <f t="shared" si="2"/>
        <v>2015Guatemala</v>
      </c>
      <c r="D89" s="1">
        <v>2</v>
      </c>
    </row>
    <row r="90" spans="1:4" ht="12.75">
      <c r="A90" s="1">
        <v>2015</v>
      </c>
      <c r="B90" s="1" t="s">
        <v>44</v>
      </c>
      <c r="C90" s="1" t="str">
        <f t="shared" si="2"/>
        <v>2015Inglaterra</v>
      </c>
      <c r="D90" s="1">
        <v>2</v>
      </c>
    </row>
    <row r="91" spans="1:4" ht="12.75">
      <c r="A91" s="1">
        <v>2015</v>
      </c>
      <c r="B91" s="1" t="s">
        <v>22</v>
      </c>
      <c r="C91" s="1" t="str">
        <f t="shared" si="2"/>
        <v>2015México</v>
      </c>
      <c r="D91" s="1">
        <v>2</v>
      </c>
    </row>
    <row r="92" spans="1:4" ht="12.75">
      <c r="A92" s="1">
        <v>2015</v>
      </c>
      <c r="B92" s="1" t="s">
        <v>22</v>
      </c>
      <c r="C92" s="1" t="str">
        <f t="shared" si="2"/>
        <v>2015México</v>
      </c>
      <c r="D92" s="1">
        <v>2</v>
      </c>
    </row>
    <row r="93" spans="1:4" ht="12.75">
      <c r="A93" s="1">
        <v>2015</v>
      </c>
      <c r="B93" s="1" t="s">
        <v>22</v>
      </c>
      <c r="C93" s="1" t="str">
        <f t="shared" si="2"/>
        <v>2015México</v>
      </c>
      <c r="D93" s="1">
        <v>2</v>
      </c>
    </row>
    <row r="94" spans="1:4" ht="12.75">
      <c r="A94" s="1">
        <v>2015</v>
      </c>
      <c r="B94" s="1" t="s">
        <v>33</v>
      </c>
      <c r="C94" s="1" t="str">
        <f t="shared" si="2"/>
        <v>2015Puerto Rico</v>
      </c>
      <c r="D94" s="1">
        <v>2</v>
      </c>
    </row>
    <row r="95" spans="1:4" ht="12.75">
      <c r="A95" s="1">
        <v>2015</v>
      </c>
      <c r="B95" s="1" t="s">
        <v>33</v>
      </c>
      <c r="C95" s="1" t="str">
        <f t="shared" si="2"/>
        <v>2015Puerto Rico</v>
      </c>
      <c r="D95" s="1">
        <v>2</v>
      </c>
    </row>
    <row r="96" spans="1:4" ht="12.75">
      <c r="A96" s="1">
        <v>2015</v>
      </c>
      <c r="B96" s="1" t="s">
        <v>33</v>
      </c>
      <c r="C96" s="1" t="str">
        <f t="shared" si="2"/>
        <v>2015Puerto Rico</v>
      </c>
      <c r="D96" s="1">
        <v>2</v>
      </c>
    </row>
    <row r="97" spans="1:4" ht="12.75">
      <c r="A97" s="1">
        <v>2015</v>
      </c>
      <c r="B97" s="1" t="s">
        <v>38</v>
      </c>
      <c r="C97" s="1" t="str">
        <f>CONCATENATE(A97,B97)</f>
        <v>2015Venezuela</v>
      </c>
      <c r="D97" s="1">
        <v>2</v>
      </c>
    </row>
    <row r="98" spans="1:4" ht="12.75">
      <c r="A98" s="1">
        <v>2014</v>
      </c>
      <c r="B98" s="1" t="s">
        <v>33</v>
      </c>
      <c r="C98" s="1" t="s">
        <v>639</v>
      </c>
      <c r="D98" s="1">
        <v>4</v>
      </c>
    </row>
    <row r="99" spans="1:4" ht="12.75">
      <c r="A99" s="1">
        <v>2014</v>
      </c>
      <c r="B99" s="1" t="s">
        <v>33</v>
      </c>
      <c r="C99" s="1" t="s">
        <v>639</v>
      </c>
      <c r="D99" s="1">
        <v>4</v>
      </c>
    </row>
    <row r="100" spans="1:4" ht="12.75">
      <c r="A100" s="1">
        <v>2014</v>
      </c>
      <c r="B100" s="1" t="s">
        <v>18</v>
      </c>
      <c r="C100" s="1" t="s">
        <v>640</v>
      </c>
      <c r="D100" s="1">
        <v>4</v>
      </c>
    </row>
    <row r="101" spans="1:4" ht="12.75">
      <c r="A101" s="1">
        <v>2014</v>
      </c>
      <c r="B101" s="1" t="s">
        <v>49</v>
      </c>
      <c r="C101" s="1" t="s">
        <v>641</v>
      </c>
      <c r="D101" s="1">
        <v>4</v>
      </c>
    </row>
    <row r="102" spans="1:4" ht="12.75">
      <c r="A102" s="1">
        <v>2014</v>
      </c>
      <c r="B102" s="1" t="s">
        <v>22</v>
      </c>
      <c r="C102" s="1" t="s">
        <v>642</v>
      </c>
      <c r="D102" s="1">
        <v>4</v>
      </c>
    </row>
    <row r="103" spans="1:4" ht="12.75">
      <c r="A103" s="1">
        <v>2014</v>
      </c>
      <c r="B103" s="1" t="s">
        <v>44</v>
      </c>
      <c r="C103" s="1" t="s">
        <v>643</v>
      </c>
      <c r="D103" s="1">
        <v>4</v>
      </c>
    </row>
    <row r="104" spans="1:4" ht="12.75">
      <c r="A104" s="1">
        <v>2014</v>
      </c>
      <c r="B104" s="1" t="s">
        <v>49</v>
      </c>
      <c r="C104" s="1" t="s">
        <v>641</v>
      </c>
      <c r="D104" s="1">
        <v>4</v>
      </c>
    </row>
    <row r="105" spans="1:4" ht="12.75">
      <c r="A105" s="1">
        <v>2014</v>
      </c>
      <c r="B105" s="1" t="s">
        <v>18</v>
      </c>
      <c r="C105" s="1" t="s">
        <v>640</v>
      </c>
      <c r="D105" s="1">
        <v>4</v>
      </c>
    </row>
    <row r="106" spans="1:4" ht="12.75">
      <c r="A106" s="1">
        <v>2014</v>
      </c>
      <c r="B106" s="1" t="s">
        <v>18</v>
      </c>
      <c r="C106" s="1" t="s">
        <v>640</v>
      </c>
      <c r="D106" s="1">
        <v>4</v>
      </c>
    </row>
    <row r="107" spans="1:4" ht="12.75">
      <c r="A107" s="1">
        <v>2014</v>
      </c>
      <c r="B107" s="1" t="s">
        <v>74</v>
      </c>
      <c r="C107" s="1" t="s">
        <v>644</v>
      </c>
      <c r="D107" s="1">
        <v>2</v>
      </c>
    </row>
    <row r="108" spans="1:4" ht="12.75">
      <c r="A108" s="1">
        <v>2014</v>
      </c>
      <c r="B108" s="1" t="s">
        <v>18</v>
      </c>
      <c r="C108" s="1" t="s">
        <v>640</v>
      </c>
      <c r="D108" s="1">
        <v>4</v>
      </c>
    </row>
    <row r="109" spans="1:4" ht="12.75">
      <c r="A109" s="1">
        <v>2014</v>
      </c>
      <c r="B109" s="1" t="s">
        <v>18</v>
      </c>
      <c r="C109" s="1" t="s">
        <v>640</v>
      </c>
      <c r="D109" s="1">
        <v>4</v>
      </c>
    </row>
    <row r="110" spans="1:4" ht="12.75">
      <c r="A110" s="1">
        <v>2014</v>
      </c>
      <c r="B110" s="1" t="s">
        <v>74</v>
      </c>
      <c r="C110" s="1" t="s">
        <v>644</v>
      </c>
      <c r="D110" s="1">
        <v>4</v>
      </c>
    </row>
    <row r="111" spans="1:4" ht="12.75">
      <c r="A111" s="1">
        <v>2014</v>
      </c>
      <c r="B111" s="1" t="s">
        <v>18</v>
      </c>
      <c r="C111" s="1" t="s">
        <v>640</v>
      </c>
      <c r="D111" s="1">
        <v>0</v>
      </c>
    </row>
    <row r="112" spans="1:4" ht="12.75">
      <c r="A112" s="1">
        <v>2014</v>
      </c>
      <c r="B112" s="1" t="s">
        <v>49</v>
      </c>
      <c r="C112" s="1" t="s">
        <v>641</v>
      </c>
      <c r="D112" s="1">
        <v>4</v>
      </c>
    </row>
    <row r="113" spans="1:4" ht="12.75">
      <c r="A113" s="1">
        <v>2014</v>
      </c>
      <c r="B113" s="1" t="s">
        <v>22</v>
      </c>
      <c r="C113" s="1" t="s">
        <v>642</v>
      </c>
      <c r="D113" s="1">
        <v>4</v>
      </c>
    </row>
    <row r="114" spans="1:4" ht="12.75">
      <c r="A114" s="1">
        <v>2014</v>
      </c>
      <c r="B114" s="1" t="s">
        <v>159</v>
      </c>
      <c r="C114" s="1" t="s">
        <v>645</v>
      </c>
      <c r="D114" s="1">
        <v>4</v>
      </c>
    </row>
    <row r="115" spans="1:4" ht="12.75">
      <c r="A115" s="1">
        <v>2014</v>
      </c>
      <c r="B115" s="1" t="s">
        <v>62</v>
      </c>
      <c r="C115" s="1" t="s">
        <v>646</v>
      </c>
      <c r="D115" s="1">
        <v>4</v>
      </c>
    </row>
    <row r="116" spans="1:4" ht="12.75">
      <c r="A116" s="1">
        <v>2014</v>
      </c>
      <c r="B116" s="1" t="s">
        <v>62</v>
      </c>
      <c r="C116" s="1" t="s">
        <v>646</v>
      </c>
      <c r="D116" s="1">
        <v>4</v>
      </c>
    </row>
    <row r="117" spans="1:4" ht="12.75">
      <c r="A117" s="1">
        <v>2014</v>
      </c>
      <c r="B117" s="1" t="s">
        <v>18</v>
      </c>
      <c r="C117" s="1" t="s">
        <v>640</v>
      </c>
      <c r="D117" s="1">
        <v>3</v>
      </c>
    </row>
    <row r="118" spans="1:4" ht="12.75">
      <c r="A118" s="1">
        <v>2014</v>
      </c>
      <c r="B118" s="1" t="s">
        <v>33</v>
      </c>
      <c r="C118" s="1" t="s">
        <v>639</v>
      </c>
      <c r="D118" s="1">
        <v>4</v>
      </c>
    </row>
    <row r="119" spans="1:4" ht="12.75">
      <c r="A119" s="1">
        <v>2014</v>
      </c>
      <c r="B119" s="1" t="s">
        <v>18</v>
      </c>
      <c r="C119" s="1" t="s">
        <v>640</v>
      </c>
      <c r="D119" s="1">
        <v>4</v>
      </c>
    </row>
    <row r="120" spans="1:4" ht="12.75">
      <c r="A120" s="1">
        <v>2013</v>
      </c>
      <c r="B120" s="1" t="s">
        <v>33</v>
      </c>
      <c r="C120" s="1" t="s">
        <v>647</v>
      </c>
      <c r="D120" s="1">
        <v>4</v>
      </c>
    </row>
    <row r="121" spans="1:4" ht="12.75">
      <c r="A121" s="1">
        <v>2013</v>
      </c>
      <c r="B121" s="1" t="s">
        <v>49</v>
      </c>
      <c r="C121" s="1" t="s">
        <v>648</v>
      </c>
      <c r="D121" s="1">
        <v>4</v>
      </c>
    </row>
    <row r="122" spans="1:4" ht="12.75">
      <c r="A122" s="1">
        <v>2013</v>
      </c>
      <c r="B122" s="1" t="s">
        <v>62</v>
      </c>
      <c r="C122" s="1" t="s">
        <v>649</v>
      </c>
      <c r="D122" s="1">
        <v>4</v>
      </c>
    </row>
    <row r="123" spans="1:4" ht="12.75">
      <c r="A123" s="1">
        <v>2013</v>
      </c>
      <c r="B123" s="1" t="s">
        <v>22</v>
      </c>
      <c r="C123" s="1" t="s">
        <v>650</v>
      </c>
      <c r="D123" s="1">
        <v>4</v>
      </c>
    </row>
    <row r="124" spans="1:4" ht="12.75">
      <c r="A124" s="1">
        <v>2013</v>
      </c>
      <c r="B124" s="1" t="s">
        <v>18</v>
      </c>
      <c r="C124" s="1" t="s">
        <v>651</v>
      </c>
      <c r="D124" s="1">
        <v>3</v>
      </c>
    </row>
    <row r="125" spans="1:4" ht="12.75">
      <c r="A125" s="1">
        <v>2013</v>
      </c>
      <c r="B125" s="1" t="s">
        <v>44</v>
      </c>
      <c r="C125" s="1" t="s">
        <v>652</v>
      </c>
      <c r="D125" s="1">
        <v>3</v>
      </c>
    </row>
    <row r="126" spans="1:4" ht="12.75">
      <c r="A126" s="1">
        <v>2013</v>
      </c>
      <c r="B126" s="1" t="s">
        <v>18</v>
      </c>
      <c r="C126" s="1" t="s">
        <v>651</v>
      </c>
      <c r="D126" s="1">
        <v>4</v>
      </c>
    </row>
    <row r="127" spans="1:4" ht="12.75">
      <c r="A127" s="1">
        <v>2013</v>
      </c>
      <c r="B127" s="1" t="s">
        <v>44</v>
      </c>
      <c r="C127" s="1" t="s">
        <v>652</v>
      </c>
      <c r="D127" s="1">
        <v>4</v>
      </c>
    </row>
    <row r="128" spans="1:4" ht="12.75">
      <c r="A128" s="1">
        <v>2013</v>
      </c>
      <c r="B128" s="1" t="s">
        <v>18</v>
      </c>
      <c r="C128" s="1" t="s">
        <v>651</v>
      </c>
      <c r="D128" s="1">
        <v>3</v>
      </c>
    </row>
    <row r="129" spans="1:4" ht="12.75">
      <c r="A129" s="1">
        <v>2013</v>
      </c>
      <c r="B129" s="1" t="s">
        <v>18</v>
      </c>
      <c r="C129" s="1" t="s">
        <v>651</v>
      </c>
      <c r="D129" s="1">
        <v>4</v>
      </c>
    </row>
    <row r="130" spans="1:4" ht="12.75">
      <c r="A130" s="1">
        <v>2013</v>
      </c>
      <c r="B130" s="1" t="s">
        <v>18</v>
      </c>
      <c r="C130" s="1" t="s">
        <v>651</v>
      </c>
      <c r="D130" s="1">
        <v>4</v>
      </c>
    </row>
    <row r="131" spans="1:4" ht="12.75">
      <c r="A131" s="1">
        <v>2013</v>
      </c>
      <c r="B131" s="1" t="s">
        <v>18</v>
      </c>
      <c r="C131" s="1" t="s">
        <v>651</v>
      </c>
      <c r="D131" s="1">
        <v>4</v>
      </c>
    </row>
    <row r="132" spans="1:4" ht="12.75">
      <c r="A132" s="1">
        <v>2013</v>
      </c>
      <c r="B132" s="1" t="s">
        <v>18</v>
      </c>
      <c r="C132" s="1" t="s">
        <v>651</v>
      </c>
      <c r="D132" s="1">
        <v>4</v>
      </c>
    </row>
    <row r="133" spans="1:4" ht="12.75">
      <c r="A133" s="1">
        <v>2013</v>
      </c>
      <c r="B133" s="1" t="s">
        <v>49</v>
      </c>
      <c r="C133" s="1" t="s">
        <v>648</v>
      </c>
      <c r="D133" s="1">
        <v>4</v>
      </c>
    </row>
    <row r="134" spans="1:4" ht="12.75">
      <c r="A134" s="1">
        <v>2013</v>
      </c>
      <c r="B134" s="1" t="s">
        <v>75</v>
      </c>
      <c r="C134" s="1" t="s">
        <v>653</v>
      </c>
      <c r="D134" s="1">
        <v>4</v>
      </c>
    </row>
    <row r="135" spans="1:4" ht="12.75">
      <c r="A135" s="1">
        <v>2013</v>
      </c>
      <c r="B135" s="1" t="s">
        <v>28</v>
      </c>
      <c r="C135" s="1" t="s">
        <v>654</v>
      </c>
      <c r="D135" s="1">
        <v>4</v>
      </c>
    </row>
    <row r="136" spans="1:4" ht="12.75">
      <c r="A136" s="1">
        <v>2013</v>
      </c>
      <c r="B136" s="1" t="s">
        <v>18</v>
      </c>
      <c r="C136" s="1" t="s">
        <v>651</v>
      </c>
      <c r="D136" s="1">
        <v>4</v>
      </c>
    </row>
    <row r="137" spans="1:4" ht="12.75">
      <c r="A137" s="1">
        <v>2013</v>
      </c>
      <c r="B137" s="1" t="s">
        <v>33</v>
      </c>
      <c r="C137" s="1" t="s">
        <v>647</v>
      </c>
      <c r="D137" s="1">
        <v>4</v>
      </c>
    </row>
    <row r="138" spans="1:4" ht="12.75">
      <c r="A138" s="1">
        <v>2013</v>
      </c>
      <c r="B138" s="1" t="s">
        <v>18</v>
      </c>
      <c r="C138" s="1" t="s">
        <v>651</v>
      </c>
      <c r="D138" s="1">
        <v>2</v>
      </c>
    </row>
    <row r="139" spans="1:4" ht="12.75">
      <c r="A139" s="1">
        <v>2013</v>
      </c>
      <c r="B139" s="1" t="s">
        <v>38</v>
      </c>
      <c r="C139" s="1" t="s">
        <v>655</v>
      </c>
      <c r="D139" s="1">
        <v>2</v>
      </c>
    </row>
    <row r="140" spans="1:4" ht="12.75">
      <c r="A140" s="1">
        <v>2013</v>
      </c>
      <c r="B140" s="1" t="s">
        <v>22</v>
      </c>
      <c r="C140" s="1" t="s">
        <v>650</v>
      </c>
      <c r="D140" s="1">
        <v>4</v>
      </c>
    </row>
    <row r="141" spans="1:4" ht="12.75">
      <c r="A141" s="1">
        <v>2012</v>
      </c>
      <c r="B141" s="1" t="s">
        <v>28</v>
      </c>
      <c r="C141" s="1" t="s">
        <v>656</v>
      </c>
      <c r="D141" s="1">
        <v>4</v>
      </c>
    </row>
    <row r="142" spans="1:4" ht="12.75">
      <c r="A142" s="1">
        <v>2012</v>
      </c>
      <c r="B142" s="1" t="s">
        <v>49</v>
      </c>
      <c r="C142" s="1" t="s">
        <v>657</v>
      </c>
      <c r="D142" s="1">
        <v>4</v>
      </c>
    </row>
    <row r="143" spans="1:4" ht="12.75">
      <c r="A143" s="1">
        <v>2012</v>
      </c>
      <c r="B143" s="1" t="s">
        <v>18</v>
      </c>
      <c r="C143" s="1" t="s">
        <v>658</v>
      </c>
      <c r="D143" s="1">
        <v>4</v>
      </c>
    </row>
    <row r="144" spans="1:4" ht="12.75">
      <c r="A144" s="1">
        <v>2012</v>
      </c>
      <c r="B144" s="1" t="s">
        <v>49</v>
      </c>
      <c r="C144" s="1" t="s">
        <v>657</v>
      </c>
      <c r="D144" s="1">
        <v>2</v>
      </c>
    </row>
    <row r="145" spans="1:4" ht="12.75">
      <c r="A145" s="1">
        <v>2012</v>
      </c>
      <c r="B145" s="1" t="s">
        <v>75</v>
      </c>
      <c r="C145" s="1" t="s">
        <v>659</v>
      </c>
      <c r="D145" s="1">
        <v>2</v>
      </c>
    </row>
    <row r="146" spans="1:4" ht="12.75">
      <c r="A146" s="1">
        <v>2012</v>
      </c>
      <c r="B146" s="1" t="s">
        <v>33</v>
      </c>
      <c r="C146" s="1" t="s">
        <v>660</v>
      </c>
      <c r="D146" s="1">
        <v>4</v>
      </c>
    </row>
    <row r="147" spans="1:4" ht="12.75">
      <c r="A147" s="1">
        <v>2012</v>
      </c>
      <c r="B147" s="1" t="s">
        <v>62</v>
      </c>
      <c r="C147" s="1" t="s">
        <v>661</v>
      </c>
      <c r="D147" s="1">
        <v>0</v>
      </c>
    </row>
    <row r="148" spans="1:4" ht="12.75">
      <c r="A148" s="1">
        <v>2012</v>
      </c>
      <c r="B148" s="1" t="s">
        <v>62</v>
      </c>
      <c r="C148" s="1" t="s">
        <v>661</v>
      </c>
      <c r="D148" s="1">
        <v>0</v>
      </c>
    </row>
    <row r="149" spans="1:4" ht="12.75">
      <c r="A149" s="1">
        <v>2012</v>
      </c>
      <c r="B149" s="1" t="s">
        <v>18</v>
      </c>
      <c r="C149" s="1" t="s">
        <v>658</v>
      </c>
      <c r="D149" s="1">
        <v>2</v>
      </c>
    </row>
    <row r="150" spans="1:4" ht="12.75">
      <c r="A150" s="1">
        <v>2012</v>
      </c>
      <c r="B150" s="1" t="s">
        <v>18</v>
      </c>
      <c r="C150" s="1" t="s">
        <v>658</v>
      </c>
      <c r="D150" s="1">
        <v>4</v>
      </c>
    </row>
    <row r="151" spans="1:4" ht="12.75">
      <c r="A151" s="1">
        <v>2012</v>
      </c>
      <c r="B151" s="1" t="s">
        <v>18</v>
      </c>
      <c r="C151" s="1" t="s">
        <v>658</v>
      </c>
      <c r="D151" s="1">
        <v>4</v>
      </c>
    </row>
    <row r="152" spans="1:4" ht="12.75">
      <c r="A152" s="1">
        <v>2012</v>
      </c>
      <c r="B152" s="1" t="s">
        <v>44</v>
      </c>
      <c r="C152" s="1" t="s">
        <v>662</v>
      </c>
      <c r="D152" s="1">
        <v>0</v>
      </c>
    </row>
    <row r="153" spans="1:4" ht="12.75">
      <c r="A153" s="1">
        <v>2012</v>
      </c>
      <c r="B153" s="1" t="s">
        <v>18</v>
      </c>
      <c r="C153" s="1" t="s">
        <v>658</v>
      </c>
      <c r="D153" s="1">
        <v>1</v>
      </c>
    </row>
    <row r="154" spans="1:4" ht="12.75">
      <c r="A154" s="1">
        <v>2012</v>
      </c>
      <c r="B154" s="1" t="s">
        <v>159</v>
      </c>
      <c r="C154" s="1" t="s">
        <v>663</v>
      </c>
      <c r="D154" s="1">
        <v>3</v>
      </c>
    </row>
    <row r="155" spans="1:4" ht="12.75">
      <c r="A155" s="1">
        <v>2012</v>
      </c>
      <c r="B155" s="1" t="s">
        <v>22</v>
      </c>
      <c r="C155" s="1" t="s">
        <v>664</v>
      </c>
      <c r="D155" s="1">
        <v>3</v>
      </c>
    </row>
    <row r="156" spans="1:4" ht="12.75">
      <c r="A156" s="1">
        <v>2012</v>
      </c>
      <c r="B156" s="1" t="s">
        <v>33</v>
      </c>
      <c r="C156" s="1" t="s">
        <v>660</v>
      </c>
      <c r="D156" s="1">
        <v>4</v>
      </c>
    </row>
    <row r="157" spans="1:4" ht="12.75">
      <c r="A157" s="1">
        <v>2012</v>
      </c>
      <c r="B157" s="1" t="s">
        <v>18</v>
      </c>
      <c r="C157" s="1" t="s">
        <v>658</v>
      </c>
      <c r="D157" s="1">
        <v>4</v>
      </c>
    </row>
    <row r="158" spans="1:4" ht="12.75">
      <c r="A158" s="1">
        <v>2012</v>
      </c>
      <c r="B158" s="1" t="s">
        <v>62</v>
      </c>
      <c r="C158" s="1" t="s">
        <v>661</v>
      </c>
      <c r="D158" s="1">
        <v>2</v>
      </c>
    </row>
    <row r="159" spans="1:4" ht="12.75">
      <c r="A159" s="1">
        <v>2012</v>
      </c>
      <c r="B159" s="1" t="s">
        <v>22</v>
      </c>
      <c r="C159" s="1" t="s">
        <v>664</v>
      </c>
      <c r="D159" s="1">
        <v>3</v>
      </c>
    </row>
    <row r="160" spans="1:4" ht="12.75">
      <c r="A160" s="1">
        <v>2011</v>
      </c>
      <c r="B160" s="1" t="s">
        <v>18</v>
      </c>
      <c r="C160" s="1" t="s">
        <v>665</v>
      </c>
      <c r="D160" s="1">
        <v>2</v>
      </c>
    </row>
    <row r="161" spans="1:4" ht="12.75">
      <c r="A161" s="1">
        <v>2011</v>
      </c>
      <c r="B161" s="1" t="s">
        <v>49</v>
      </c>
      <c r="C161" s="1" t="s">
        <v>666</v>
      </c>
      <c r="D161" s="1">
        <v>4</v>
      </c>
    </row>
    <row r="162" spans="1:4" ht="12.75">
      <c r="A162" s="1">
        <v>2011</v>
      </c>
      <c r="B162" s="1" t="s">
        <v>44</v>
      </c>
      <c r="C162" s="1" t="s">
        <v>667</v>
      </c>
      <c r="D162" s="1">
        <v>4</v>
      </c>
    </row>
    <row r="163" spans="1:4" ht="12.75">
      <c r="A163" s="1">
        <v>2011</v>
      </c>
      <c r="B163" s="1" t="s">
        <v>18</v>
      </c>
      <c r="C163" s="1" t="s">
        <v>665</v>
      </c>
      <c r="D163" s="1">
        <v>0</v>
      </c>
    </row>
    <row r="164" spans="1:4" ht="12.75">
      <c r="A164" s="1">
        <v>2011</v>
      </c>
      <c r="B164" s="1" t="s">
        <v>18</v>
      </c>
      <c r="C164" s="1" t="s">
        <v>665</v>
      </c>
      <c r="D164" s="1">
        <v>4</v>
      </c>
    </row>
    <row r="165" spans="1:4" ht="12.75">
      <c r="A165" s="1">
        <v>2011</v>
      </c>
      <c r="B165" s="1" t="s">
        <v>38</v>
      </c>
      <c r="C165" s="1" t="s">
        <v>668</v>
      </c>
      <c r="D165" s="1">
        <v>1</v>
      </c>
    </row>
    <row r="166" spans="1:4" ht="12.75">
      <c r="A166" s="1">
        <v>2011</v>
      </c>
      <c r="B166" s="1" t="s">
        <v>40</v>
      </c>
      <c r="C166" s="1" t="s">
        <v>669</v>
      </c>
      <c r="D166" s="1">
        <v>2</v>
      </c>
    </row>
    <row r="167" spans="1:4" ht="12.75">
      <c r="A167" s="1">
        <v>2011</v>
      </c>
      <c r="B167" s="1" t="s">
        <v>33</v>
      </c>
      <c r="C167" s="1" t="s">
        <v>670</v>
      </c>
      <c r="D167" s="1">
        <v>4</v>
      </c>
    </row>
    <row r="168" spans="1:4" ht="12.75">
      <c r="A168" s="1">
        <v>2011</v>
      </c>
      <c r="B168" s="1" t="s">
        <v>33</v>
      </c>
      <c r="C168" s="1" t="s">
        <v>670</v>
      </c>
      <c r="D168" s="1">
        <v>1</v>
      </c>
    </row>
    <row r="169" spans="1:4" ht="12.75">
      <c r="A169" s="1">
        <v>2011</v>
      </c>
      <c r="B169" s="1" t="s">
        <v>18</v>
      </c>
      <c r="C169" s="1" t="s">
        <v>665</v>
      </c>
      <c r="D169" s="1">
        <v>2</v>
      </c>
    </row>
    <row r="170" spans="1:4" ht="12.75">
      <c r="A170" s="1">
        <v>2011</v>
      </c>
      <c r="B170" s="1" t="s">
        <v>22</v>
      </c>
      <c r="C170" s="1" t="s">
        <v>671</v>
      </c>
      <c r="D170" s="1">
        <v>3</v>
      </c>
    </row>
    <row r="171" spans="1:4" ht="12.75">
      <c r="A171" s="1">
        <v>2011</v>
      </c>
      <c r="B171" s="1" t="s">
        <v>18</v>
      </c>
      <c r="C171" s="1" t="s">
        <v>665</v>
      </c>
      <c r="D171" s="1">
        <v>2</v>
      </c>
    </row>
    <row r="172" spans="1:4" ht="12.75">
      <c r="A172" s="1">
        <v>2011</v>
      </c>
      <c r="B172" s="1" t="s">
        <v>18</v>
      </c>
      <c r="C172" s="1" t="s">
        <v>665</v>
      </c>
      <c r="D172" s="1">
        <v>3</v>
      </c>
    </row>
    <row r="173" spans="1:4" ht="12.75">
      <c r="A173" s="1">
        <v>2011</v>
      </c>
      <c r="B173" s="1" t="s">
        <v>28</v>
      </c>
      <c r="C173" s="1" t="s">
        <v>672</v>
      </c>
      <c r="D173" s="1">
        <v>4</v>
      </c>
    </row>
    <row r="174" spans="1:4" ht="12.75">
      <c r="A174" s="1">
        <v>2011</v>
      </c>
      <c r="B174" s="1" t="s">
        <v>18</v>
      </c>
      <c r="C174" s="1" t="s">
        <v>665</v>
      </c>
      <c r="D174" s="1">
        <v>2</v>
      </c>
    </row>
    <row r="175" spans="1:4" ht="12.75">
      <c r="A175" s="1">
        <v>2011</v>
      </c>
      <c r="B175" s="1" t="s">
        <v>22</v>
      </c>
      <c r="C175" s="1" t="s">
        <v>671</v>
      </c>
      <c r="D175" s="1">
        <v>3</v>
      </c>
    </row>
    <row r="176" spans="1:4" ht="12.75">
      <c r="A176" s="1">
        <v>2011</v>
      </c>
      <c r="B176" s="1" t="s">
        <v>14</v>
      </c>
      <c r="C176" s="1" t="s">
        <v>673</v>
      </c>
      <c r="D176" s="1">
        <v>3</v>
      </c>
    </row>
    <row r="177" spans="1:4" ht="12.75">
      <c r="A177" s="1">
        <v>2010</v>
      </c>
      <c r="B177" s="1" t="s">
        <v>18</v>
      </c>
      <c r="C177" s="1" t="s">
        <v>674</v>
      </c>
      <c r="D177" s="1">
        <v>3</v>
      </c>
    </row>
    <row r="178" spans="1:4" ht="12.75">
      <c r="A178" s="1">
        <v>2010</v>
      </c>
      <c r="B178" s="1" t="s">
        <v>74</v>
      </c>
      <c r="C178" s="1" t="s">
        <v>675</v>
      </c>
      <c r="D178" s="1">
        <v>0</v>
      </c>
    </row>
    <row r="179" spans="1:4" ht="12.75">
      <c r="A179" s="1">
        <v>2010</v>
      </c>
      <c r="B179" s="1" t="s">
        <v>66</v>
      </c>
      <c r="C179" s="1" t="s">
        <v>676</v>
      </c>
      <c r="D179" s="1">
        <v>4</v>
      </c>
    </row>
    <row r="180" spans="1:4" ht="12.75">
      <c r="A180" s="1">
        <v>2010</v>
      </c>
      <c r="B180" s="1" t="s">
        <v>33</v>
      </c>
      <c r="C180" s="1" t="s">
        <v>677</v>
      </c>
      <c r="D180" s="1">
        <v>3</v>
      </c>
    </row>
    <row r="181" spans="1:4" ht="12.75">
      <c r="A181" s="1">
        <v>2010</v>
      </c>
      <c r="B181" s="1" t="s">
        <v>615</v>
      </c>
      <c r="C181" s="1" t="s">
        <v>678</v>
      </c>
      <c r="D181" s="1">
        <v>0</v>
      </c>
    </row>
    <row r="182" spans="1:4" ht="12.75">
      <c r="A182" s="1">
        <v>2010</v>
      </c>
      <c r="B182" s="1" t="s">
        <v>18</v>
      </c>
      <c r="C182" s="1" t="s">
        <v>674</v>
      </c>
      <c r="D182" s="1">
        <v>4</v>
      </c>
    </row>
    <row r="183" spans="1:4" ht="12.75">
      <c r="A183" s="1">
        <v>2010</v>
      </c>
      <c r="B183" s="1" t="s">
        <v>62</v>
      </c>
      <c r="C183" s="1" t="s">
        <v>679</v>
      </c>
      <c r="D183" s="1">
        <v>2</v>
      </c>
    </row>
    <row r="184" spans="1:4" ht="12.75">
      <c r="A184" s="1">
        <v>2010</v>
      </c>
      <c r="B184" s="1" t="s">
        <v>49</v>
      </c>
      <c r="C184" s="1" t="s">
        <v>680</v>
      </c>
      <c r="D184" s="1">
        <v>3</v>
      </c>
    </row>
    <row r="185" spans="1:4" ht="12.75">
      <c r="A185" s="1">
        <v>2010</v>
      </c>
      <c r="B185" s="1" t="s">
        <v>18</v>
      </c>
      <c r="C185" s="1" t="s">
        <v>674</v>
      </c>
      <c r="D185" s="1">
        <v>3</v>
      </c>
    </row>
    <row r="186" spans="1:4" ht="12.75">
      <c r="A186" s="1">
        <v>2010</v>
      </c>
      <c r="B186" s="1" t="s">
        <v>18</v>
      </c>
      <c r="C186" s="1" t="s">
        <v>674</v>
      </c>
      <c r="D186" s="1">
        <v>1</v>
      </c>
    </row>
    <row r="187" spans="1:4" ht="12.75">
      <c r="A187" s="1">
        <v>2010</v>
      </c>
      <c r="B187" s="1" t="s">
        <v>22</v>
      </c>
      <c r="C187" s="1" t="s">
        <v>681</v>
      </c>
      <c r="D187" s="1">
        <v>0</v>
      </c>
    </row>
    <row r="188" spans="1:4" ht="12.75">
      <c r="A188" s="1">
        <v>2010</v>
      </c>
      <c r="B188" s="1" t="s">
        <v>22</v>
      </c>
      <c r="C188" s="1" t="s">
        <v>681</v>
      </c>
      <c r="D188" s="1">
        <v>2</v>
      </c>
    </row>
    <row r="189" spans="1:4" ht="12.75">
      <c r="A189" s="1">
        <v>2010</v>
      </c>
      <c r="B189" s="1" t="s">
        <v>33</v>
      </c>
      <c r="C189" s="1" t="s">
        <v>677</v>
      </c>
      <c r="D189" s="1">
        <v>3</v>
      </c>
    </row>
    <row r="190" spans="1:4" ht="12.75">
      <c r="A190" s="1">
        <v>2010</v>
      </c>
      <c r="B190" s="1" t="s">
        <v>18</v>
      </c>
      <c r="C190" s="1" t="s">
        <v>674</v>
      </c>
      <c r="D190" s="1">
        <v>3</v>
      </c>
    </row>
    <row r="191" spans="1:4" ht="12.75">
      <c r="A191" s="1">
        <v>2010</v>
      </c>
      <c r="B191" s="1" t="s">
        <v>54</v>
      </c>
      <c r="C191" s="1" t="s">
        <v>682</v>
      </c>
      <c r="D191" s="1">
        <v>3</v>
      </c>
    </row>
    <row r="192" spans="1:4" ht="12.75">
      <c r="A192" s="1">
        <v>2010</v>
      </c>
      <c r="B192" s="1" t="s">
        <v>18</v>
      </c>
      <c r="C192" s="1" t="s">
        <v>674</v>
      </c>
      <c r="D192" s="1">
        <v>4</v>
      </c>
    </row>
    <row r="193" spans="1:4" ht="12.75">
      <c r="A193" s="1">
        <v>2009</v>
      </c>
      <c r="B193" s="1" t="s">
        <v>18</v>
      </c>
      <c r="C193" s="1" t="s">
        <v>683</v>
      </c>
      <c r="D193" s="1">
        <v>2</v>
      </c>
    </row>
    <row r="194" spans="1:4" ht="12.75">
      <c r="A194" s="1">
        <v>2009</v>
      </c>
      <c r="B194" s="1" t="s">
        <v>33</v>
      </c>
      <c r="C194" s="1" t="s">
        <v>684</v>
      </c>
      <c r="D194" s="1">
        <v>3</v>
      </c>
    </row>
    <row r="195" spans="1:4" ht="12.75">
      <c r="A195" s="1">
        <v>2009</v>
      </c>
      <c r="B195" s="1" t="s">
        <v>33</v>
      </c>
      <c r="C195" s="1" t="s">
        <v>684</v>
      </c>
      <c r="D195" s="1">
        <v>3</v>
      </c>
    </row>
    <row r="196" spans="1:4" ht="12.75">
      <c r="A196" s="1">
        <v>2009</v>
      </c>
      <c r="B196" s="1" t="s">
        <v>33</v>
      </c>
      <c r="C196" s="1" t="s">
        <v>684</v>
      </c>
      <c r="D196" s="1">
        <v>3</v>
      </c>
    </row>
    <row r="197" spans="1:4" ht="12.75">
      <c r="A197" s="1">
        <v>2009</v>
      </c>
      <c r="B197" s="1" t="s">
        <v>44</v>
      </c>
      <c r="C197" s="1" t="s">
        <v>685</v>
      </c>
      <c r="D197" s="1">
        <v>3</v>
      </c>
    </row>
    <row r="198" spans="1:4" ht="12.75">
      <c r="A198" s="1">
        <v>2009</v>
      </c>
      <c r="B198" s="1" t="s">
        <v>33</v>
      </c>
      <c r="C198" s="1" t="s">
        <v>684</v>
      </c>
      <c r="D198" s="1">
        <v>3</v>
      </c>
    </row>
    <row r="199" spans="1:4" ht="12.75">
      <c r="A199" s="1">
        <v>2009</v>
      </c>
      <c r="B199" s="1" t="s">
        <v>159</v>
      </c>
      <c r="C199" s="1" t="s">
        <v>686</v>
      </c>
      <c r="D199" s="1">
        <v>0</v>
      </c>
    </row>
    <row r="200" spans="1:4" ht="12.75">
      <c r="A200" s="1">
        <v>2009</v>
      </c>
      <c r="B200" s="1" t="s">
        <v>18</v>
      </c>
      <c r="C200" s="1" t="s">
        <v>683</v>
      </c>
      <c r="D200" s="1">
        <v>0</v>
      </c>
    </row>
    <row r="201" spans="1:4" ht="12.75">
      <c r="A201" s="1">
        <v>2009</v>
      </c>
      <c r="B201" s="1" t="s">
        <v>18</v>
      </c>
      <c r="C201" s="1" t="s">
        <v>683</v>
      </c>
      <c r="D201" s="1">
        <v>1</v>
      </c>
    </row>
    <row r="202" spans="1:4" ht="12.75">
      <c r="A202" s="1">
        <v>2009</v>
      </c>
      <c r="B202" s="1" t="s">
        <v>44</v>
      </c>
      <c r="C202" s="1" t="s">
        <v>685</v>
      </c>
      <c r="D202" s="1">
        <v>3</v>
      </c>
    </row>
    <row r="203" spans="1:4" ht="12.75">
      <c r="A203" s="1">
        <v>2009</v>
      </c>
      <c r="B203" s="1" t="s">
        <v>18</v>
      </c>
      <c r="C203" s="1" t="s">
        <v>683</v>
      </c>
      <c r="D203" s="1">
        <v>3</v>
      </c>
    </row>
    <row r="204" spans="1:4" ht="12.75">
      <c r="A204" s="1">
        <v>2009</v>
      </c>
      <c r="B204" s="1" t="s">
        <v>22</v>
      </c>
      <c r="C204" s="1" t="s">
        <v>687</v>
      </c>
      <c r="D204" s="1">
        <v>3</v>
      </c>
    </row>
    <row r="205" spans="1:4" ht="12.75">
      <c r="A205" s="1">
        <v>2009</v>
      </c>
      <c r="B205" s="1" t="s">
        <v>18</v>
      </c>
      <c r="C205" s="1" t="s">
        <v>683</v>
      </c>
      <c r="D205" s="1">
        <v>3</v>
      </c>
    </row>
    <row r="206" spans="1:4" ht="12.75">
      <c r="A206" s="1">
        <v>2009</v>
      </c>
      <c r="B206" s="1" t="s">
        <v>75</v>
      </c>
      <c r="C206" s="1" t="s">
        <v>688</v>
      </c>
      <c r="D206" s="1">
        <v>3</v>
      </c>
    </row>
    <row r="207" spans="1:4" ht="12.75">
      <c r="A207" s="1">
        <v>2009</v>
      </c>
      <c r="B207" s="1" t="s">
        <v>74</v>
      </c>
      <c r="C207" s="1" t="s">
        <v>689</v>
      </c>
      <c r="D207" s="1">
        <v>3</v>
      </c>
    </row>
    <row r="208" spans="1:4" ht="12.75">
      <c r="A208" s="1">
        <v>2009</v>
      </c>
      <c r="B208" s="1" t="s">
        <v>18</v>
      </c>
      <c r="C208" s="1" t="s">
        <v>683</v>
      </c>
      <c r="D208" s="1">
        <v>3</v>
      </c>
    </row>
    <row r="209" spans="1:4" ht="12.75">
      <c r="A209" s="1">
        <v>2009</v>
      </c>
      <c r="B209" s="1" t="s">
        <v>49</v>
      </c>
      <c r="C209" s="1" t="s">
        <v>690</v>
      </c>
      <c r="D209" s="1">
        <v>1</v>
      </c>
    </row>
    <row r="210" spans="1:4" ht="12.75">
      <c r="A210" s="1">
        <v>2009</v>
      </c>
      <c r="B210" s="1" t="s">
        <v>18</v>
      </c>
      <c r="C210" s="1" t="s">
        <v>683</v>
      </c>
      <c r="D210" s="1">
        <v>1</v>
      </c>
    </row>
    <row r="211" spans="1:4" ht="12.75">
      <c r="A211" s="1">
        <v>2009</v>
      </c>
      <c r="B211" s="1" t="s">
        <v>18</v>
      </c>
      <c r="C211" s="1" t="s">
        <v>683</v>
      </c>
      <c r="D211" s="1">
        <v>3</v>
      </c>
    </row>
    <row r="212" spans="1:4" ht="12.75">
      <c r="A212" s="1">
        <v>2009</v>
      </c>
      <c r="B212" s="1" t="s">
        <v>22</v>
      </c>
      <c r="C212" s="1" t="s">
        <v>687</v>
      </c>
      <c r="D212" s="1">
        <v>3</v>
      </c>
    </row>
    <row r="213" spans="1:4" ht="12.75">
      <c r="A213" s="1">
        <v>2008</v>
      </c>
      <c r="B213" s="1" t="s">
        <v>33</v>
      </c>
      <c r="C213" s="1" t="s">
        <v>691</v>
      </c>
      <c r="D213" s="1">
        <v>3</v>
      </c>
    </row>
    <row r="214" spans="1:4" ht="12.75">
      <c r="A214" s="1">
        <v>2008</v>
      </c>
      <c r="B214" s="1" t="s">
        <v>33</v>
      </c>
      <c r="C214" s="1" t="s">
        <v>691</v>
      </c>
      <c r="D214" s="1">
        <v>3</v>
      </c>
    </row>
    <row r="215" spans="1:4" ht="12.75">
      <c r="A215" s="1">
        <v>2008</v>
      </c>
      <c r="B215" s="1" t="s">
        <v>18</v>
      </c>
      <c r="C215" s="1" t="s">
        <v>692</v>
      </c>
      <c r="D215" s="1">
        <v>3</v>
      </c>
    </row>
    <row r="216" spans="1:4" ht="12.75">
      <c r="A216" s="1">
        <v>2008</v>
      </c>
      <c r="B216" s="1" t="s">
        <v>18</v>
      </c>
      <c r="C216" s="1" t="s">
        <v>692</v>
      </c>
      <c r="D216" s="1">
        <v>1</v>
      </c>
    </row>
    <row r="217" spans="1:4" ht="12.75">
      <c r="A217" s="1">
        <v>2008</v>
      </c>
      <c r="B217" s="1" t="s">
        <v>62</v>
      </c>
      <c r="C217" s="1" t="s">
        <v>693</v>
      </c>
      <c r="D217" s="1">
        <v>3</v>
      </c>
    </row>
    <row r="218" spans="1:4" ht="12.75">
      <c r="A218" s="1">
        <v>2008</v>
      </c>
      <c r="B218" s="1" t="s">
        <v>18</v>
      </c>
      <c r="C218" s="1" t="s">
        <v>692</v>
      </c>
      <c r="D218" s="1">
        <v>0</v>
      </c>
    </row>
    <row r="219" spans="1:4" ht="12.75">
      <c r="A219" s="1">
        <v>2008</v>
      </c>
      <c r="B219" s="1" t="s">
        <v>62</v>
      </c>
      <c r="C219" s="1" t="s">
        <v>693</v>
      </c>
      <c r="D219" s="1">
        <v>0</v>
      </c>
    </row>
    <row r="220" spans="1:4" ht="12.75">
      <c r="A220" s="1">
        <v>2008</v>
      </c>
      <c r="B220" s="1" t="s">
        <v>22</v>
      </c>
      <c r="C220" s="1" t="s">
        <v>694</v>
      </c>
      <c r="D220" s="1">
        <v>3</v>
      </c>
    </row>
    <row r="221" spans="1:4" ht="12.75">
      <c r="A221" s="1">
        <v>2008</v>
      </c>
      <c r="B221" s="1" t="s">
        <v>18</v>
      </c>
      <c r="C221" s="1" t="s">
        <v>692</v>
      </c>
      <c r="D221" s="1">
        <v>1</v>
      </c>
    </row>
    <row r="222" spans="1:4" ht="12.75">
      <c r="A222" s="1">
        <v>2008</v>
      </c>
      <c r="B222" s="1" t="s">
        <v>54</v>
      </c>
      <c r="C222" s="1" t="s">
        <v>695</v>
      </c>
      <c r="D222" s="1">
        <v>3</v>
      </c>
    </row>
    <row r="223" spans="1:4" ht="12.75">
      <c r="A223" s="1">
        <v>2008</v>
      </c>
      <c r="B223" s="1" t="s">
        <v>33</v>
      </c>
      <c r="C223" s="1" t="s">
        <v>691</v>
      </c>
      <c r="D223" s="1">
        <v>3</v>
      </c>
    </row>
    <row r="224" spans="1:4" ht="12.75">
      <c r="A224" s="1">
        <v>2008</v>
      </c>
      <c r="B224" s="1" t="s">
        <v>44</v>
      </c>
      <c r="C224" s="1" t="s">
        <v>696</v>
      </c>
      <c r="D224" s="1">
        <v>3</v>
      </c>
    </row>
    <row r="225" spans="1:4" ht="12.75">
      <c r="A225" s="1">
        <v>2008</v>
      </c>
      <c r="B225" s="1" t="s">
        <v>18</v>
      </c>
      <c r="C225" s="1" t="s">
        <v>692</v>
      </c>
      <c r="D225" s="1">
        <v>3</v>
      </c>
    </row>
    <row r="226" spans="1:4" ht="12.75">
      <c r="A226" s="1">
        <v>2008</v>
      </c>
      <c r="B226" s="1" t="s">
        <v>38</v>
      </c>
      <c r="C226" s="1" t="s">
        <v>697</v>
      </c>
      <c r="D226" s="1">
        <v>4</v>
      </c>
    </row>
    <row r="227" spans="1:4" ht="12.75">
      <c r="A227" s="1">
        <v>2008</v>
      </c>
      <c r="B227" s="1" t="s">
        <v>18</v>
      </c>
      <c r="C227" s="1" t="s">
        <v>692</v>
      </c>
      <c r="D227" s="1">
        <v>3</v>
      </c>
    </row>
    <row r="228" spans="1:4" ht="12.75">
      <c r="A228" s="1">
        <v>2008</v>
      </c>
      <c r="B228" s="1" t="s">
        <v>18</v>
      </c>
      <c r="C228" s="1" t="s">
        <v>692</v>
      </c>
      <c r="D228" s="1">
        <v>3</v>
      </c>
    </row>
    <row r="229" spans="1:4" ht="12.75">
      <c r="A229" s="1">
        <v>2008</v>
      </c>
      <c r="B229" s="1" t="s">
        <v>75</v>
      </c>
      <c r="C229" s="1" t="s">
        <v>698</v>
      </c>
      <c r="D229" s="1">
        <v>3</v>
      </c>
    </row>
    <row r="230" spans="1:4" ht="12.75">
      <c r="A230" s="1">
        <v>2008</v>
      </c>
      <c r="B230" s="1" t="s">
        <v>49</v>
      </c>
      <c r="C230" s="1" t="s">
        <v>699</v>
      </c>
      <c r="D230" s="1">
        <v>2</v>
      </c>
    </row>
    <row r="231" spans="1:4" ht="12.75">
      <c r="A231" s="1">
        <v>2008</v>
      </c>
      <c r="B231" s="1" t="s">
        <v>18</v>
      </c>
      <c r="C231" s="1" t="s">
        <v>692</v>
      </c>
      <c r="D231" s="1">
        <v>0</v>
      </c>
    </row>
    <row r="232" spans="1:4" ht="12.75">
      <c r="A232" s="1">
        <v>2008</v>
      </c>
      <c r="B232" s="1" t="s">
        <v>75</v>
      </c>
      <c r="C232" s="1" t="s">
        <v>698</v>
      </c>
      <c r="D232" s="1">
        <v>3</v>
      </c>
    </row>
    <row r="233" spans="1:4" ht="12.75">
      <c r="A233" s="1">
        <v>2007</v>
      </c>
      <c r="B233" s="1" t="s">
        <v>33</v>
      </c>
      <c r="C233" s="1" t="s">
        <v>700</v>
      </c>
      <c r="D233" s="1">
        <v>3</v>
      </c>
    </row>
    <row r="234" spans="1:4" ht="12.75">
      <c r="A234" s="1">
        <v>2007</v>
      </c>
      <c r="B234" s="1" t="s">
        <v>62</v>
      </c>
      <c r="C234" s="1" t="s">
        <v>701</v>
      </c>
      <c r="D234" s="1">
        <v>0</v>
      </c>
    </row>
    <row r="235" spans="1:4" ht="12.75">
      <c r="A235" s="1">
        <v>2007</v>
      </c>
      <c r="B235" s="1" t="s">
        <v>33</v>
      </c>
      <c r="C235" s="1" t="s">
        <v>700</v>
      </c>
      <c r="D235" s="1">
        <v>4</v>
      </c>
    </row>
    <row r="236" spans="1:4" ht="12.75">
      <c r="A236" s="1">
        <v>2007</v>
      </c>
      <c r="B236" s="1" t="s">
        <v>18</v>
      </c>
      <c r="C236" s="1" t="s">
        <v>702</v>
      </c>
      <c r="D236" s="1">
        <v>1</v>
      </c>
    </row>
    <row r="237" spans="1:4" ht="12.75">
      <c r="A237" s="1">
        <v>2007</v>
      </c>
      <c r="B237" s="1" t="s">
        <v>18</v>
      </c>
      <c r="C237" s="1" t="s">
        <v>702</v>
      </c>
      <c r="D237" s="1">
        <v>2</v>
      </c>
    </row>
    <row r="238" spans="1:4" ht="12.75">
      <c r="A238" s="1">
        <v>2007</v>
      </c>
      <c r="B238" s="1" t="s">
        <v>18</v>
      </c>
      <c r="C238" s="1" t="s">
        <v>702</v>
      </c>
      <c r="D238" s="1">
        <v>0</v>
      </c>
    </row>
    <row r="239" spans="1:4" ht="12.75">
      <c r="A239" s="1">
        <v>2007</v>
      </c>
      <c r="B239" s="1" t="s">
        <v>18</v>
      </c>
      <c r="C239" s="1" t="s">
        <v>702</v>
      </c>
      <c r="D239" s="1">
        <v>3</v>
      </c>
    </row>
    <row r="240" spans="1:4" ht="12.75">
      <c r="A240" s="1">
        <v>2007</v>
      </c>
      <c r="B240" s="1" t="s">
        <v>54</v>
      </c>
      <c r="C240" s="1" t="s">
        <v>703</v>
      </c>
      <c r="D240" s="1">
        <v>3</v>
      </c>
    </row>
    <row r="241" spans="1:4" ht="12.75">
      <c r="A241" s="1">
        <v>2007</v>
      </c>
      <c r="B241" s="1" t="s">
        <v>18</v>
      </c>
      <c r="C241" s="1" t="s">
        <v>702</v>
      </c>
      <c r="D241" s="1">
        <v>1</v>
      </c>
    </row>
    <row r="242" spans="1:4" ht="12.75">
      <c r="A242" s="1">
        <v>2007</v>
      </c>
      <c r="B242" s="1" t="s">
        <v>18</v>
      </c>
      <c r="C242" s="1" t="s">
        <v>702</v>
      </c>
      <c r="D242" s="1">
        <v>2</v>
      </c>
    </row>
    <row r="243" spans="1:4" ht="12.75">
      <c r="A243" s="1">
        <v>2007</v>
      </c>
      <c r="B243" s="1" t="s">
        <v>18</v>
      </c>
      <c r="C243" s="1" t="s">
        <v>702</v>
      </c>
      <c r="D243" s="1">
        <v>3</v>
      </c>
    </row>
    <row r="244" spans="1:4" ht="12.75">
      <c r="A244" s="1">
        <v>2007</v>
      </c>
      <c r="B244" s="1" t="s">
        <v>62</v>
      </c>
      <c r="C244" s="1" t="s">
        <v>701</v>
      </c>
      <c r="D244" s="1">
        <v>3</v>
      </c>
    </row>
    <row r="245" spans="1:4" ht="12.75">
      <c r="A245" s="1">
        <v>2007</v>
      </c>
      <c r="B245" s="1" t="s">
        <v>49</v>
      </c>
      <c r="C245" s="1" t="s">
        <v>704</v>
      </c>
      <c r="D245" s="1">
        <v>1</v>
      </c>
    </row>
    <row r="246" spans="1:4" ht="12.75">
      <c r="A246" s="1">
        <v>2007</v>
      </c>
      <c r="B246" s="1" t="s">
        <v>18</v>
      </c>
      <c r="C246" s="1" t="s">
        <v>702</v>
      </c>
      <c r="D246" s="1">
        <v>2</v>
      </c>
    </row>
    <row r="247" spans="1:4" ht="12.75">
      <c r="A247" s="1">
        <v>2007</v>
      </c>
      <c r="B247" s="1" t="s">
        <v>62</v>
      </c>
      <c r="C247" s="1" t="s">
        <v>701</v>
      </c>
      <c r="D247" s="1">
        <v>3</v>
      </c>
    </row>
    <row r="248" spans="1:4" ht="12.75">
      <c r="A248" s="1">
        <v>2007</v>
      </c>
      <c r="B248" s="1" t="s">
        <v>18</v>
      </c>
      <c r="C248" s="1" t="s">
        <v>702</v>
      </c>
      <c r="D248" s="1">
        <v>2</v>
      </c>
    </row>
    <row r="249" spans="1:4" ht="12.75">
      <c r="A249" s="1">
        <v>2007</v>
      </c>
      <c r="B249" s="1" t="s">
        <v>623</v>
      </c>
      <c r="C249" s="1" t="s">
        <v>705</v>
      </c>
      <c r="D249" s="1">
        <v>0</v>
      </c>
    </row>
    <row r="250" spans="1:4" ht="12.75">
      <c r="A250" s="1">
        <v>2007</v>
      </c>
      <c r="B250" s="1" t="s">
        <v>18</v>
      </c>
      <c r="C250" s="1" t="s">
        <v>702</v>
      </c>
      <c r="D250" s="1">
        <v>0</v>
      </c>
    </row>
    <row r="251" spans="1:4" ht="12.75">
      <c r="A251" s="1">
        <v>2007</v>
      </c>
      <c r="B251" s="1" t="s">
        <v>108</v>
      </c>
      <c r="C251" s="1" t="s">
        <v>706</v>
      </c>
      <c r="D251" s="1">
        <v>3</v>
      </c>
    </row>
    <row r="252" spans="1:4" ht="12.75">
      <c r="A252" s="1">
        <v>2007</v>
      </c>
      <c r="B252" s="1" t="s">
        <v>49</v>
      </c>
      <c r="C252" s="1" t="s">
        <v>704</v>
      </c>
      <c r="D252" s="1">
        <v>2</v>
      </c>
    </row>
    <row r="253" spans="1:4" ht="12.75">
      <c r="A253" s="1">
        <v>2007</v>
      </c>
      <c r="B253" s="1" t="s">
        <v>626</v>
      </c>
      <c r="C253" s="1" t="s">
        <v>707</v>
      </c>
      <c r="D253" s="1">
        <v>0</v>
      </c>
    </row>
    <row r="254" spans="1:4" ht="12.75">
      <c r="A254" s="1">
        <v>2007</v>
      </c>
      <c r="B254" s="1" t="s">
        <v>74</v>
      </c>
      <c r="C254" s="1" t="s">
        <v>708</v>
      </c>
      <c r="D254" s="1">
        <v>2</v>
      </c>
    </row>
    <row r="255" spans="1:4" ht="12.75">
      <c r="A255" s="1">
        <v>2006</v>
      </c>
      <c r="B255" s="1" t="s">
        <v>18</v>
      </c>
      <c r="C255" s="1" t="s">
        <v>709</v>
      </c>
      <c r="D255" s="1">
        <v>2</v>
      </c>
    </row>
    <row r="256" spans="1:4" ht="12.75">
      <c r="A256" s="1">
        <v>2006</v>
      </c>
      <c r="B256" s="1" t="s">
        <v>18</v>
      </c>
      <c r="C256" s="1" t="s">
        <v>709</v>
      </c>
      <c r="D256" s="1">
        <v>3</v>
      </c>
    </row>
    <row r="257" spans="1:4" ht="12.75">
      <c r="A257" s="1">
        <v>2006</v>
      </c>
      <c r="B257" s="1" t="s">
        <v>136</v>
      </c>
      <c r="C257" s="1" t="s">
        <v>710</v>
      </c>
      <c r="D257" s="1">
        <v>3</v>
      </c>
    </row>
    <row r="258" spans="1:4" ht="12.75">
      <c r="A258" s="1">
        <v>2006</v>
      </c>
      <c r="B258" s="1" t="s">
        <v>301</v>
      </c>
      <c r="C258" s="1" t="s">
        <v>711</v>
      </c>
      <c r="D258" s="1">
        <v>0</v>
      </c>
    </row>
    <row r="259" spans="1:4" ht="12.75">
      <c r="A259" s="1">
        <v>2006</v>
      </c>
      <c r="B259" s="1" t="s">
        <v>49</v>
      </c>
      <c r="C259" s="1" t="s">
        <v>712</v>
      </c>
      <c r="D259" s="1">
        <v>0</v>
      </c>
    </row>
    <row r="260" spans="1:4" ht="12.75">
      <c r="A260" s="1">
        <v>2006</v>
      </c>
      <c r="B260" s="1" t="s">
        <v>49</v>
      </c>
      <c r="C260" s="1" t="s">
        <v>712</v>
      </c>
      <c r="D260" s="1">
        <v>1</v>
      </c>
    </row>
    <row r="261" spans="1:4" ht="12.75">
      <c r="A261" s="1">
        <v>2006</v>
      </c>
      <c r="B261" s="1" t="s">
        <v>630</v>
      </c>
      <c r="C261" s="1" t="s">
        <v>713</v>
      </c>
      <c r="D261" s="1">
        <v>0</v>
      </c>
    </row>
    <row r="262" spans="1:4" ht="12.75">
      <c r="A262" s="1">
        <v>2006</v>
      </c>
      <c r="B262" s="1" t="s">
        <v>33</v>
      </c>
      <c r="C262" s="1" t="s">
        <v>714</v>
      </c>
      <c r="D262" s="1">
        <v>3</v>
      </c>
    </row>
    <row r="263" spans="1:4" ht="12.75">
      <c r="A263" s="1">
        <v>2006</v>
      </c>
      <c r="B263" s="1" t="s">
        <v>22</v>
      </c>
      <c r="C263" s="1" t="s">
        <v>715</v>
      </c>
      <c r="D263" s="1">
        <v>3</v>
      </c>
    </row>
    <row r="264" spans="1:4" ht="12.75">
      <c r="A264" s="1">
        <v>2006</v>
      </c>
      <c r="B264" s="1" t="s">
        <v>75</v>
      </c>
      <c r="C264" s="1" t="s">
        <v>716</v>
      </c>
      <c r="D264" s="1">
        <v>1</v>
      </c>
    </row>
    <row r="265" spans="1:4" ht="12.75">
      <c r="A265" s="1">
        <v>2006</v>
      </c>
      <c r="B265" s="1" t="s">
        <v>18</v>
      </c>
      <c r="C265" s="1" t="s">
        <v>709</v>
      </c>
      <c r="D265" s="1">
        <v>1</v>
      </c>
    </row>
    <row r="266" spans="1:4" ht="12.75">
      <c r="A266" s="1">
        <v>2006</v>
      </c>
      <c r="B266" s="1" t="s">
        <v>18</v>
      </c>
      <c r="C266" s="1" t="s">
        <v>709</v>
      </c>
      <c r="D266" s="1">
        <v>3</v>
      </c>
    </row>
    <row r="267" spans="1:4" ht="12.75">
      <c r="A267" s="1">
        <v>2006</v>
      </c>
      <c r="B267" s="1" t="s">
        <v>18</v>
      </c>
      <c r="C267" s="1" t="s">
        <v>709</v>
      </c>
      <c r="D267" s="1">
        <v>4</v>
      </c>
    </row>
    <row r="268" spans="1:4" ht="12.75">
      <c r="A268" s="1">
        <v>2006</v>
      </c>
      <c r="B268" s="1" t="s">
        <v>18</v>
      </c>
      <c r="C268" s="1" t="s">
        <v>709</v>
      </c>
      <c r="D268" s="1">
        <v>3</v>
      </c>
    </row>
    <row r="269" spans="1:4" ht="12.75">
      <c r="A269" s="1">
        <v>2006</v>
      </c>
      <c r="B269" s="1" t="s">
        <v>128</v>
      </c>
      <c r="C269" s="1" t="s">
        <v>717</v>
      </c>
      <c r="D269" s="1">
        <v>3</v>
      </c>
    </row>
    <row r="270" spans="1:4" ht="12.75">
      <c r="A270" s="1">
        <v>2006</v>
      </c>
      <c r="B270" s="1" t="s">
        <v>49</v>
      </c>
      <c r="C270" s="1" t="s">
        <v>712</v>
      </c>
      <c r="D270" s="1">
        <v>0</v>
      </c>
    </row>
    <row r="271" spans="1:4" ht="12.75">
      <c r="A271" s="1">
        <v>2006</v>
      </c>
      <c r="B271" s="1" t="s">
        <v>28</v>
      </c>
      <c r="C271" s="1" t="s">
        <v>718</v>
      </c>
      <c r="D271" s="1">
        <v>0</v>
      </c>
    </row>
    <row r="272" spans="1:4" ht="12.75">
      <c r="A272" s="1">
        <v>2006</v>
      </c>
      <c r="B272" s="1" t="s">
        <v>62</v>
      </c>
      <c r="C272" s="1" t="s">
        <v>719</v>
      </c>
      <c r="D272" s="1">
        <v>1</v>
      </c>
    </row>
    <row r="273" spans="1:4" ht="12.75">
      <c r="A273" s="1">
        <v>2006</v>
      </c>
      <c r="B273" s="1" t="s">
        <v>18</v>
      </c>
      <c r="C273" s="1" t="s">
        <v>709</v>
      </c>
      <c r="D273" s="1">
        <v>2</v>
      </c>
    </row>
    <row r="274" spans="1:4" ht="12.75">
      <c r="A274" s="1">
        <v>2006</v>
      </c>
      <c r="B274" s="1" t="s">
        <v>22</v>
      </c>
      <c r="C274" s="1" t="s">
        <v>715</v>
      </c>
      <c r="D274" s="1">
        <v>3</v>
      </c>
    </row>
    <row r="275" spans="1:4" ht="12.75">
      <c r="A275" s="1">
        <v>2006</v>
      </c>
      <c r="B275" s="1" t="s">
        <v>33</v>
      </c>
      <c r="C275" s="1" t="s">
        <v>714</v>
      </c>
      <c r="D275" s="1">
        <v>3</v>
      </c>
    </row>
    <row r="276" spans="1:4" ht="12.75">
      <c r="A276" s="1">
        <v>2006</v>
      </c>
      <c r="B276" s="1" t="s">
        <v>28</v>
      </c>
      <c r="C276" s="1" t="s">
        <v>718</v>
      </c>
      <c r="D276" s="1">
        <v>2</v>
      </c>
    </row>
    <row r="277" spans="1:4" ht="12.75">
      <c r="A277" s="1">
        <v>2006</v>
      </c>
      <c r="B277" s="1" t="s">
        <v>49</v>
      </c>
      <c r="C277" s="1" t="s">
        <v>712</v>
      </c>
      <c r="D277" s="1">
        <v>0</v>
      </c>
    </row>
    <row r="278" spans="1:4" ht="12.75">
      <c r="A278" s="1">
        <v>2006</v>
      </c>
      <c r="B278" s="1" t="s">
        <v>62</v>
      </c>
      <c r="C278" s="1" t="s">
        <v>719</v>
      </c>
      <c r="D278" s="1">
        <v>3</v>
      </c>
    </row>
    <row r="279" spans="1:4" ht="12.75">
      <c r="A279" s="1">
        <v>2005</v>
      </c>
      <c r="B279" s="1" t="s">
        <v>18</v>
      </c>
      <c r="C279" s="1" t="s">
        <v>720</v>
      </c>
      <c r="D279" s="1">
        <v>2</v>
      </c>
    </row>
    <row r="280" spans="1:4" ht="12.75">
      <c r="A280" s="1">
        <v>2005</v>
      </c>
      <c r="B280" s="1" t="s">
        <v>22</v>
      </c>
      <c r="C280" s="1" t="s">
        <v>721</v>
      </c>
      <c r="D280" s="1">
        <v>0</v>
      </c>
    </row>
    <row r="281" spans="1:4" ht="12.75">
      <c r="A281" s="1">
        <v>2005</v>
      </c>
      <c r="B281" s="1" t="s">
        <v>62</v>
      </c>
      <c r="C281" s="1" t="s">
        <v>722</v>
      </c>
      <c r="D281" s="1">
        <v>2</v>
      </c>
    </row>
    <row r="282" spans="1:4" ht="12.75">
      <c r="A282" s="1">
        <v>2005</v>
      </c>
      <c r="B282" s="1" t="s">
        <v>22</v>
      </c>
      <c r="C282" s="1" t="s">
        <v>721</v>
      </c>
      <c r="D282" s="1">
        <v>3</v>
      </c>
    </row>
    <row r="283" spans="1:4" ht="12.75">
      <c r="A283" s="1">
        <v>2005</v>
      </c>
      <c r="B283" s="1" t="s">
        <v>62</v>
      </c>
      <c r="C283" s="1" t="s">
        <v>722</v>
      </c>
      <c r="D283" s="1">
        <v>3</v>
      </c>
    </row>
    <row r="284" spans="1:4" ht="12.75">
      <c r="A284" s="1">
        <v>2005</v>
      </c>
      <c r="B284" s="1" t="s">
        <v>75</v>
      </c>
      <c r="C284" s="1" t="s">
        <v>723</v>
      </c>
      <c r="D284" s="1">
        <v>2</v>
      </c>
    </row>
    <row r="285" spans="1:4" ht="12.75">
      <c r="A285" s="1">
        <v>2005</v>
      </c>
      <c r="B285" s="1" t="s">
        <v>49</v>
      </c>
      <c r="C285" s="1" t="s">
        <v>724</v>
      </c>
      <c r="D285" s="1">
        <v>2</v>
      </c>
    </row>
    <row r="286" spans="1:4" ht="12.75">
      <c r="A286" s="1">
        <v>2005</v>
      </c>
      <c r="B286" s="1" t="s">
        <v>33</v>
      </c>
      <c r="C286" s="1" t="s">
        <v>725</v>
      </c>
      <c r="D286" s="1">
        <v>0</v>
      </c>
    </row>
    <row r="287" spans="1:4" ht="12.75">
      <c r="A287" s="1">
        <v>2005</v>
      </c>
      <c r="B287" s="1" t="s">
        <v>49</v>
      </c>
      <c r="C287" s="1" t="s">
        <v>724</v>
      </c>
      <c r="D287" s="1">
        <v>3</v>
      </c>
    </row>
    <row r="288" spans="1:4" ht="12.75">
      <c r="A288" s="1">
        <v>2005</v>
      </c>
      <c r="B288" s="1" t="s">
        <v>22</v>
      </c>
      <c r="C288" s="1" t="s">
        <v>721</v>
      </c>
      <c r="D288" s="1">
        <v>1</v>
      </c>
    </row>
    <row r="289" spans="1:4" ht="12.75">
      <c r="A289" s="1">
        <v>2005</v>
      </c>
      <c r="B289" s="1" t="s">
        <v>18</v>
      </c>
      <c r="C289" s="1" t="s">
        <v>720</v>
      </c>
      <c r="D289" s="1">
        <v>3</v>
      </c>
    </row>
    <row r="290" spans="1:4" ht="12.75">
      <c r="A290" s="1">
        <v>2005</v>
      </c>
      <c r="B290" s="1" t="s">
        <v>22</v>
      </c>
      <c r="C290" s="1" t="s">
        <v>721</v>
      </c>
      <c r="D290" s="1">
        <v>3</v>
      </c>
    </row>
    <row r="291" spans="1:4" ht="12.75">
      <c r="A291" s="1">
        <v>2005</v>
      </c>
      <c r="B291" s="1" t="s">
        <v>14</v>
      </c>
      <c r="C291" s="1" t="s">
        <v>726</v>
      </c>
      <c r="D291" s="1">
        <v>3</v>
      </c>
    </row>
    <row r="292" spans="1:4" ht="12.75">
      <c r="A292" s="1">
        <v>2005</v>
      </c>
      <c r="B292" s="1" t="s">
        <v>18</v>
      </c>
      <c r="C292" s="1" t="s">
        <v>720</v>
      </c>
      <c r="D292" s="1">
        <v>1</v>
      </c>
    </row>
    <row r="293" spans="1:4" ht="12.75">
      <c r="A293" s="1">
        <v>2005</v>
      </c>
      <c r="B293" s="1" t="s">
        <v>18</v>
      </c>
      <c r="C293" s="1" t="s">
        <v>720</v>
      </c>
      <c r="D293" s="1">
        <v>1</v>
      </c>
    </row>
    <row r="294" spans="1:4" ht="12.75">
      <c r="A294" s="1">
        <v>2005</v>
      </c>
      <c r="B294" s="1" t="s">
        <v>18</v>
      </c>
      <c r="C294" s="1" t="s">
        <v>720</v>
      </c>
      <c r="D294" s="1">
        <v>2</v>
      </c>
    </row>
    <row r="295" spans="1:4" ht="12.75">
      <c r="A295" s="1">
        <v>2005</v>
      </c>
      <c r="B295" s="1" t="s">
        <v>18</v>
      </c>
      <c r="C295" s="1" t="s">
        <v>720</v>
      </c>
      <c r="D295" s="1">
        <v>2</v>
      </c>
    </row>
    <row r="296" spans="1:4" ht="12.75">
      <c r="A296" s="1">
        <v>2005</v>
      </c>
      <c r="B296" s="1" t="s">
        <v>18</v>
      </c>
      <c r="C296" s="1" t="s">
        <v>720</v>
      </c>
      <c r="D296" s="1">
        <v>3</v>
      </c>
    </row>
    <row r="297" spans="1:4" ht="12.75">
      <c r="A297" s="1">
        <v>2005</v>
      </c>
      <c r="B297" s="1" t="s">
        <v>22</v>
      </c>
      <c r="C297" s="1" t="s">
        <v>721</v>
      </c>
      <c r="D297" s="1">
        <v>1</v>
      </c>
    </row>
    <row r="298" spans="1:4" ht="12.75">
      <c r="A298" s="1">
        <v>2005</v>
      </c>
      <c r="B298" s="1" t="s">
        <v>62</v>
      </c>
      <c r="C298" s="1" t="s">
        <v>722</v>
      </c>
      <c r="D298" s="1">
        <v>1</v>
      </c>
    </row>
    <row r="299" spans="1:4" ht="12.75">
      <c r="A299" s="1">
        <v>2005</v>
      </c>
      <c r="B299" s="1" t="s">
        <v>62</v>
      </c>
      <c r="C299" s="1" t="s">
        <v>722</v>
      </c>
      <c r="D299" s="1">
        <v>1</v>
      </c>
    </row>
    <row r="300" spans="1:4" ht="12.75">
      <c r="A300" s="1">
        <v>2005</v>
      </c>
      <c r="B300" s="1" t="s">
        <v>49</v>
      </c>
      <c r="C300" s="1" t="s">
        <v>724</v>
      </c>
      <c r="D300" s="1">
        <v>3</v>
      </c>
    </row>
    <row r="301" spans="1:4" ht="12.75">
      <c r="A301" s="1">
        <v>2005</v>
      </c>
      <c r="B301" s="1" t="s">
        <v>18</v>
      </c>
      <c r="C301" s="1" t="s">
        <v>720</v>
      </c>
      <c r="D301" s="1">
        <v>1</v>
      </c>
    </row>
    <row r="302" spans="1:4" ht="12.75">
      <c r="A302" s="1">
        <v>2005</v>
      </c>
      <c r="B302" s="1" t="s">
        <v>74</v>
      </c>
      <c r="C302" s="1" t="s">
        <v>727</v>
      </c>
      <c r="D302" s="1">
        <v>2</v>
      </c>
    </row>
    <row r="303" spans="1:4" ht="12.75">
      <c r="A303" s="1">
        <v>2005</v>
      </c>
      <c r="B303" s="1" t="s">
        <v>49</v>
      </c>
      <c r="C303" s="1" t="s">
        <v>724</v>
      </c>
      <c r="D303" s="1">
        <v>3</v>
      </c>
    </row>
    <row r="304" spans="1:4" ht="12.75">
      <c r="A304" s="1">
        <v>2004</v>
      </c>
      <c r="B304" s="1" t="s">
        <v>177</v>
      </c>
      <c r="C304" s="1" t="s">
        <v>728</v>
      </c>
      <c r="D304" s="1">
        <v>2</v>
      </c>
    </row>
    <row r="305" spans="1:4" ht="12.75">
      <c r="A305" s="1">
        <v>2004</v>
      </c>
      <c r="B305" s="1" t="s">
        <v>49</v>
      </c>
      <c r="C305" s="1" t="s">
        <v>729</v>
      </c>
      <c r="D305" s="1">
        <v>0</v>
      </c>
    </row>
    <row r="306" spans="1:4" ht="12.75">
      <c r="A306" s="1">
        <v>2004</v>
      </c>
      <c r="B306" s="1" t="s">
        <v>18</v>
      </c>
      <c r="C306" s="1" t="s">
        <v>730</v>
      </c>
      <c r="D306" s="1">
        <v>2</v>
      </c>
    </row>
    <row r="307" spans="1:4" ht="12.75">
      <c r="A307" s="1">
        <v>2004</v>
      </c>
      <c r="B307" s="1" t="s">
        <v>175</v>
      </c>
      <c r="C307" s="1" t="s">
        <v>731</v>
      </c>
      <c r="D307" s="1">
        <v>3</v>
      </c>
    </row>
    <row r="308" spans="1:4" ht="12.75">
      <c r="A308" s="1">
        <v>2004</v>
      </c>
      <c r="B308" s="1" t="s">
        <v>66</v>
      </c>
      <c r="C308" s="1" t="s">
        <v>732</v>
      </c>
      <c r="D308" s="1">
        <v>4</v>
      </c>
    </row>
    <row r="309" spans="1:4" ht="12.75">
      <c r="A309" s="1">
        <v>2004</v>
      </c>
      <c r="B309" s="1" t="s">
        <v>22</v>
      </c>
      <c r="C309" s="1" t="s">
        <v>733</v>
      </c>
      <c r="D309" s="1">
        <v>3</v>
      </c>
    </row>
    <row r="310" spans="1:4" ht="12.75">
      <c r="A310" s="1">
        <v>2004</v>
      </c>
      <c r="B310" s="1" t="s">
        <v>159</v>
      </c>
      <c r="C310" s="1" t="s">
        <v>734</v>
      </c>
      <c r="D310" s="1">
        <v>4</v>
      </c>
    </row>
    <row r="311" spans="1:4" ht="12.75">
      <c r="A311" s="1">
        <v>2004</v>
      </c>
      <c r="B311" s="1" t="s">
        <v>33</v>
      </c>
      <c r="C311" s="1" t="s">
        <v>735</v>
      </c>
      <c r="D311" s="1">
        <v>4</v>
      </c>
    </row>
    <row r="312" spans="1:4" ht="12.75">
      <c r="A312" s="1">
        <v>2004</v>
      </c>
      <c r="B312" s="1" t="s">
        <v>62</v>
      </c>
      <c r="C312" s="1" t="s">
        <v>736</v>
      </c>
      <c r="D312" s="1">
        <v>4</v>
      </c>
    </row>
    <row r="313" spans="1:4" ht="12.75">
      <c r="A313" s="1">
        <v>2004</v>
      </c>
      <c r="B313" s="1" t="s">
        <v>18</v>
      </c>
      <c r="C313" s="1" t="s">
        <v>730</v>
      </c>
      <c r="D313" s="1">
        <v>4</v>
      </c>
    </row>
    <row r="314" spans="1:4" ht="12.75">
      <c r="A314" s="1">
        <v>2004</v>
      </c>
      <c r="B314" s="1" t="s">
        <v>18</v>
      </c>
      <c r="C314" s="1" t="s">
        <v>730</v>
      </c>
      <c r="D314" s="1">
        <v>4</v>
      </c>
    </row>
    <row r="315" spans="1:4" ht="12.75">
      <c r="A315" s="1">
        <v>2004</v>
      </c>
      <c r="B315" s="1" t="s">
        <v>18</v>
      </c>
      <c r="C315" s="1" t="s">
        <v>730</v>
      </c>
      <c r="D315" s="1">
        <v>0</v>
      </c>
    </row>
    <row r="316" spans="1:4" ht="12.75">
      <c r="A316" s="1">
        <v>2004</v>
      </c>
      <c r="B316" s="1" t="s">
        <v>18</v>
      </c>
      <c r="C316" s="1" t="s">
        <v>730</v>
      </c>
      <c r="D316" s="1">
        <v>4</v>
      </c>
    </row>
    <row r="317" spans="1:4" ht="12.75">
      <c r="A317" s="1">
        <v>2004</v>
      </c>
      <c r="B317" s="1" t="s">
        <v>18</v>
      </c>
      <c r="C317" s="1" t="s">
        <v>730</v>
      </c>
      <c r="D317" s="1">
        <v>4</v>
      </c>
    </row>
    <row r="318" spans="1:4" ht="12.75">
      <c r="A318" s="1">
        <v>2004</v>
      </c>
      <c r="B318" s="1" t="s">
        <v>75</v>
      </c>
      <c r="C318" s="1" t="s">
        <v>737</v>
      </c>
      <c r="D318" s="1">
        <v>1</v>
      </c>
    </row>
    <row r="319" spans="1:4" ht="12.75">
      <c r="A319" s="1">
        <v>2004</v>
      </c>
      <c r="B319" s="1" t="s">
        <v>18</v>
      </c>
      <c r="C319" s="1" t="s">
        <v>730</v>
      </c>
      <c r="D319" s="1">
        <v>1</v>
      </c>
    </row>
    <row r="320" spans="1:4" ht="12.75">
      <c r="A320" s="1">
        <v>2004</v>
      </c>
      <c r="B320" s="1" t="s">
        <v>49</v>
      </c>
      <c r="C320" s="1" t="s">
        <v>729</v>
      </c>
      <c r="D320" s="1">
        <v>1</v>
      </c>
    </row>
    <row r="321" spans="1:4" ht="12.75">
      <c r="A321" s="1">
        <v>2004</v>
      </c>
      <c r="B321" s="1" t="s">
        <v>22</v>
      </c>
      <c r="C321" s="1" t="s">
        <v>733</v>
      </c>
      <c r="D321" s="1">
        <v>4</v>
      </c>
    </row>
    <row r="322" spans="1:4" ht="12.75">
      <c r="A322" s="1">
        <v>2004</v>
      </c>
      <c r="B322" s="1" t="s">
        <v>18</v>
      </c>
      <c r="C322" s="1" t="s">
        <v>730</v>
      </c>
      <c r="D322" s="1">
        <v>0</v>
      </c>
    </row>
    <row r="323" spans="1:4" ht="12.75">
      <c r="A323" s="1">
        <v>2004</v>
      </c>
      <c r="B323" s="1" t="s">
        <v>18</v>
      </c>
      <c r="C323" s="1" t="s">
        <v>730</v>
      </c>
      <c r="D323" s="1">
        <v>1</v>
      </c>
    </row>
    <row r="324" spans="1:4" ht="12.75">
      <c r="A324" s="1">
        <v>2004</v>
      </c>
      <c r="B324" s="1" t="s">
        <v>18</v>
      </c>
      <c r="C324" s="1" t="s">
        <v>730</v>
      </c>
      <c r="D324" s="1">
        <v>1</v>
      </c>
    </row>
    <row r="325" spans="1:4" ht="12.75">
      <c r="A325" s="1">
        <v>2004</v>
      </c>
      <c r="B325" s="1" t="s">
        <v>75</v>
      </c>
      <c r="C325" s="1" t="s">
        <v>737</v>
      </c>
      <c r="D325" s="1">
        <v>1</v>
      </c>
    </row>
    <row r="326" spans="1:4" ht="12.75">
      <c r="A326" s="1">
        <v>2004</v>
      </c>
      <c r="B326" s="1" t="s">
        <v>18</v>
      </c>
      <c r="C326" s="1" t="s">
        <v>730</v>
      </c>
      <c r="D326" s="1">
        <v>3</v>
      </c>
    </row>
    <row r="327" spans="1:4" ht="12.75">
      <c r="A327" s="1">
        <v>2004</v>
      </c>
      <c r="B327" s="1" t="s">
        <v>49</v>
      </c>
      <c r="C327" s="1" t="s">
        <v>729</v>
      </c>
      <c r="D327" s="1">
        <v>3</v>
      </c>
    </row>
    <row r="328" spans="1:4" ht="12.75">
      <c r="A328" s="1">
        <v>2004</v>
      </c>
      <c r="B328" s="1" t="s">
        <v>159</v>
      </c>
      <c r="C328" s="1" t="s">
        <v>734</v>
      </c>
      <c r="D328" s="1">
        <v>1</v>
      </c>
    </row>
    <row r="329" spans="1:4" ht="12.75">
      <c r="A329" s="1">
        <v>2004</v>
      </c>
      <c r="B329" s="1" t="s">
        <v>214</v>
      </c>
      <c r="C329" s="1" t="s">
        <v>738</v>
      </c>
      <c r="D329" s="1">
        <v>0</v>
      </c>
    </row>
    <row r="330" spans="1:4" ht="12.75">
      <c r="A330" s="1">
        <v>2004</v>
      </c>
      <c r="B330" s="1" t="s">
        <v>74</v>
      </c>
      <c r="C330" s="1" t="s">
        <v>739</v>
      </c>
      <c r="D330" s="1">
        <v>1</v>
      </c>
    </row>
    <row r="331" spans="1:4" ht="12.75">
      <c r="A331" s="1">
        <v>2004</v>
      </c>
      <c r="B331" s="1" t="s">
        <v>22</v>
      </c>
      <c r="C331" s="1" t="s">
        <v>733</v>
      </c>
      <c r="D331" s="1">
        <v>1</v>
      </c>
    </row>
    <row r="332" spans="1:4" ht="12.75">
      <c r="A332" s="1">
        <v>2004</v>
      </c>
      <c r="B332" s="1" t="s">
        <v>18</v>
      </c>
      <c r="C332" s="1" t="s">
        <v>730</v>
      </c>
      <c r="D332" s="1">
        <v>3</v>
      </c>
    </row>
    <row r="333" spans="1:4" ht="12.75">
      <c r="A333" s="1">
        <v>2003</v>
      </c>
      <c r="B333" s="1" t="s">
        <v>14</v>
      </c>
      <c r="C333" s="1" t="s">
        <v>740</v>
      </c>
      <c r="D333" s="1">
        <v>0</v>
      </c>
    </row>
    <row r="334" spans="1:4" ht="12.75">
      <c r="A334" s="1">
        <v>2003</v>
      </c>
      <c r="B334" s="1" t="s">
        <v>18</v>
      </c>
      <c r="C334" s="1" t="s">
        <v>741</v>
      </c>
      <c r="D334" s="1">
        <v>0</v>
      </c>
    </row>
    <row r="335" spans="1:4" ht="12.75">
      <c r="A335" s="1">
        <v>2003</v>
      </c>
      <c r="B335" s="1" t="s">
        <v>28</v>
      </c>
      <c r="C335" s="1" t="s">
        <v>742</v>
      </c>
      <c r="D335" s="1">
        <v>1</v>
      </c>
    </row>
    <row r="336" spans="1:4" ht="12.75">
      <c r="A336" s="1">
        <v>2003</v>
      </c>
      <c r="B336" s="1" t="s">
        <v>38</v>
      </c>
      <c r="C336" s="1" t="s">
        <v>743</v>
      </c>
      <c r="D336" s="1">
        <v>3</v>
      </c>
    </row>
    <row r="337" spans="1:4" ht="12.75">
      <c r="A337" s="1">
        <v>2003</v>
      </c>
      <c r="B337" s="1" t="s">
        <v>18</v>
      </c>
      <c r="C337" s="1" t="s">
        <v>741</v>
      </c>
      <c r="D337" s="1">
        <v>3</v>
      </c>
    </row>
    <row r="338" spans="1:4" ht="12.75">
      <c r="A338" s="1">
        <v>2003</v>
      </c>
      <c r="B338" s="1" t="s">
        <v>357</v>
      </c>
      <c r="C338" s="1" t="s">
        <v>744</v>
      </c>
      <c r="D338" s="1">
        <v>0</v>
      </c>
    </row>
    <row r="339" spans="1:4" ht="12.75">
      <c r="A339" s="1">
        <v>2003</v>
      </c>
      <c r="B339" s="1" t="s">
        <v>22</v>
      </c>
      <c r="C339" s="1" t="s">
        <v>745</v>
      </c>
      <c r="D339" s="1">
        <v>0</v>
      </c>
    </row>
    <row r="340" spans="1:4" ht="12.75">
      <c r="A340" s="1">
        <v>2003</v>
      </c>
      <c r="B340" s="1" t="s">
        <v>159</v>
      </c>
      <c r="C340" s="1" t="s">
        <v>746</v>
      </c>
      <c r="D340" s="1">
        <v>1</v>
      </c>
    </row>
    <row r="341" spans="1:4" ht="12.75">
      <c r="A341" s="1">
        <v>2003</v>
      </c>
      <c r="B341" s="1" t="s">
        <v>62</v>
      </c>
      <c r="C341" s="1" t="s">
        <v>747</v>
      </c>
      <c r="D341" s="1">
        <v>1</v>
      </c>
    </row>
    <row r="342" spans="1:4" ht="12.75">
      <c r="A342" s="1">
        <v>2003</v>
      </c>
      <c r="B342" s="1" t="s">
        <v>14</v>
      </c>
      <c r="C342" s="1" t="s">
        <v>740</v>
      </c>
      <c r="D342" s="1">
        <v>1</v>
      </c>
    </row>
    <row r="343" spans="1:4" ht="12.75">
      <c r="A343" s="1">
        <v>2003</v>
      </c>
      <c r="B343" s="1" t="s">
        <v>62</v>
      </c>
      <c r="C343" s="1" t="s">
        <v>747</v>
      </c>
      <c r="D343" s="1">
        <v>3</v>
      </c>
    </row>
    <row r="344" spans="1:4" ht="12.75">
      <c r="A344" s="1">
        <v>2003</v>
      </c>
      <c r="B344" s="1" t="s">
        <v>18</v>
      </c>
      <c r="C344" s="1" t="s">
        <v>741</v>
      </c>
      <c r="D344" s="1">
        <v>0</v>
      </c>
    </row>
    <row r="345" spans="1:4" ht="12.75">
      <c r="A345" s="1">
        <v>2003</v>
      </c>
      <c r="B345" s="1" t="s">
        <v>18</v>
      </c>
      <c r="C345" s="1" t="s">
        <v>741</v>
      </c>
      <c r="D345" s="1">
        <v>1</v>
      </c>
    </row>
    <row r="346" spans="1:4" ht="12.75">
      <c r="A346" s="1">
        <v>2003</v>
      </c>
      <c r="B346" s="1" t="s">
        <v>18</v>
      </c>
      <c r="C346" s="1" t="s">
        <v>741</v>
      </c>
      <c r="D346" s="1">
        <v>2</v>
      </c>
    </row>
    <row r="347" spans="1:4" ht="12.75">
      <c r="A347" s="1">
        <v>2003</v>
      </c>
      <c r="B347" s="1" t="s">
        <v>18</v>
      </c>
      <c r="C347" s="1" t="s">
        <v>741</v>
      </c>
      <c r="D347" s="1">
        <v>3</v>
      </c>
    </row>
    <row r="348" spans="1:4" ht="12.75">
      <c r="A348" s="1">
        <v>2003</v>
      </c>
      <c r="B348" s="1" t="s">
        <v>18</v>
      </c>
      <c r="C348" s="1" t="s">
        <v>741</v>
      </c>
      <c r="D348" s="1">
        <v>0</v>
      </c>
    </row>
    <row r="349" spans="1:4" ht="12.75">
      <c r="A349" s="1">
        <v>2003</v>
      </c>
      <c r="B349" s="1" t="s">
        <v>49</v>
      </c>
      <c r="C349" s="1" t="s">
        <v>748</v>
      </c>
      <c r="D349" s="1">
        <v>0</v>
      </c>
    </row>
    <row r="350" spans="1:4" ht="12.75">
      <c r="A350" s="1">
        <v>2003</v>
      </c>
      <c r="B350" s="1" t="s">
        <v>49</v>
      </c>
      <c r="C350" s="1" t="s">
        <v>748</v>
      </c>
      <c r="D350" s="1">
        <v>1</v>
      </c>
    </row>
    <row r="351" spans="1:4" ht="12.75">
      <c r="A351" s="1">
        <v>2003</v>
      </c>
      <c r="B351" s="1" t="s">
        <v>180</v>
      </c>
      <c r="C351" s="1" t="s">
        <v>749</v>
      </c>
      <c r="D351" s="1">
        <v>1</v>
      </c>
    </row>
    <row r="352" spans="1:4" ht="12.75">
      <c r="A352" s="1">
        <v>2003</v>
      </c>
      <c r="B352" s="1" t="s">
        <v>18</v>
      </c>
      <c r="C352" s="1" t="s">
        <v>741</v>
      </c>
      <c r="D352" s="1">
        <v>2</v>
      </c>
    </row>
    <row r="353" spans="1:4" ht="12.75">
      <c r="A353" s="1">
        <v>2003</v>
      </c>
      <c r="B353" s="1" t="s">
        <v>14</v>
      </c>
      <c r="C353" s="1" t="s">
        <v>740</v>
      </c>
      <c r="D353" s="1">
        <v>0</v>
      </c>
    </row>
    <row r="354" spans="1:4" ht="12.75">
      <c r="A354" s="1">
        <v>2003</v>
      </c>
      <c r="B354" s="1" t="s">
        <v>18</v>
      </c>
      <c r="C354" s="1" t="s">
        <v>741</v>
      </c>
      <c r="D354" s="1">
        <v>0</v>
      </c>
    </row>
    <row r="355" spans="1:4" ht="12.75">
      <c r="A355" s="1">
        <v>2003</v>
      </c>
      <c r="B355" s="1" t="s">
        <v>74</v>
      </c>
      <c r="C355" s="1" t="s">
        <v>750</v>
      </c>
      <c r="D355" s="1">
        <v>1</v>
      </c>
    </row>
    <row r="356" spans="1:4" ht="12.75">
      <c r="A356" s="1">
        <v>2003</v>
      </c>
      <c r="B356" s="1" t="s">
        <v>62</v>
      </c>
      <c r="C356" s="1" t="s">
        <v>747</v>
      </c>
      <c r="D356" s="1">
        <v>1</v>
      </c>
    </row>
    <row r="357" spans="1:4" ht="12.75">
      <c r="A357" s="1">
        <v>2003</v>
      </c>
      <c r="B357" s="1" t="s">
        <v>18</v>
      </c>
      <c r="C357" s="1" t="s">
        <v>741</v>
      </c>
      <c r="D357" s="1">
        <v>2</v>
      </c>
    </row>
    <row r="358" spans="1:4" ht="12.75">
      <c r="A358" s="1">
        <v>2003</v>
      </c>
      <c r="B358" s="1" t="s">
        <v>75</v>
      </c>
      <c r="C358" s="1" t="s">
        <v>751</v>
      </c>
      <c r="D358" s="1">
        <v>0</v>
      </c>
    </row>
    <row r="359" spans="1:4" ht="12.75">
      <c r="A359" s="1">
        <v>2003</v>
      </c>
      <c r="B359" s="1" t="s">
        <v>350</v>
      </c>
      <c r="C359" s="1" t="s">
        <v>752</v>
      </c>
      <c r="D359" s="1">
        <v>0</v>
      </c>
    </row>
    <row r="360" spans="1:4" ht="12.75">
      <c r="A360" s="1">
        <v>2003</v>
      </c>
      <c r="B360" s="1" t="s">
        <v>22</v>
      </c>
      <c r="C360" s="1" t="s">
        <v>745</v>
      </c>
      <c r="D360" s="1">
        <v>1</v>
      </c>
    </row>
    <row r="361" spans="1:4" ht="12.75">
      <c r="A361" s="1">
        <v>2002</v>
      </c>
      <c r="B361" s="1" t="s">
        <v>62</v>
      </c>
      <c r="C361" s="1" t="s">
        <v>753</v>
      </c>
      <c r="D361" s="1">
        <v>0</v>
      </c>
    </row>
    <row r="362" spans="1:4" ht="12.75">
      <c r="A362" s="1">
        <v>2002</v>
      </c>
      <c r="B362" s="1" t="s">
        <v>18</v>
      </c>
      <c r="C362" s="1" t="s">
        <v>754</v>
      </c>
      <c r="D362" s="1">
        <v>1</v>
      </c>
    </row>
    <row r="363" spans="1:4" ht="12.75">
      <c r="A363" s="1">
        <v>2002</v>
      </c>
      <c r="B363" s="1" t="s">
        <v>18</v>
      </c>
      <c r="C363" s="1" t="s">
        <v>754</v>
      </c>
      <c r="D363" s="1">
        <v>2</v>
      </c>
    </row>
    <row r="364" spans="1:4" ht="12.75">
      <c r="A364" s="1">
        <v>2002</v>
      </c>
      <c r="B364" s="1" t="s">
        <v>62</v>
      </c>
      <c r="C364" s="1" t="s">
        <v>753</v>
      </c>
      <c r="D364" s="1">
        <v>2</v>
      </c>
    </row>
    <row r="365" spans="1:4" ht="12.75">
      <c r="A365" s="1">
        <v>2002</v>
      </c>
      <c r="B365" s="1" t="s">
        <v>33</v>
      </c>
      <c r="C365" s="1" t="s">
        <v>755</v>
      </c>
      <c r="D365" s="1">
        <v>2</v>
      </c>
    </row>
    <row r="366" spans="1:4" ht="12.75">
      <c r="A366" s="1">
        <v>2002</v>
      </c>
      <c r="B366" s="1" t="s">
        <v>22</v>
      </c>
      <c r="C366" s="1" t="s">
        <v>756</v>
      </c>
      <c r="D366" s="1">
        <v>0</v>
      </c>
    </row>
    <row r="367" spans="1:4" ht="12.75">
      <c r="A367" s="1">
        <v>2002</v>
      </c>
      <c r="B367" s="1" t="s">
        <v>33</v>
      </c>
      <c r="C367" s="1" t="s">
        <v>755</v>
      </c>
      <c r="D367" s="1">
        <v>0</v>
      </c>
    </row>
    <row r="368" spans="1:4" ht="12.75">
      <c r="A368" s="1">
        <v>2002</v>
      </c>
      <c r="B368" s="1" t="s">
        <v>62</v>
      </c>
      <c r="C368" s="1" t="s">
        <v>753</v>
      </c>
      <c r="D368" s="1">
        <v>1</v>
      </c>
    </row>
    <row r="369" spans="1:4" ht="12.75">
      <c r="A369" s="1">
        <v>2002</v>
      </c>
      <c r="B369" s="1" t="s">
        <v>18</v>
      </c>
      <c r="C369" s="1" t="s">
        <v>754</v>
      </c>
      <c r="D369" s="1">
        <v>1</v>
      </c>
    </row>
    <row r="370" spans="1:4" ht="12.75">
      <c r="A370" s="1">
        <v>2002</v>
      </c>
      <c r="B370" s="1" t="s">
        <v>18</v>
      </c>
      <c r="C370" s="1" t="s">
        <v>754</v>
      </c>
      <c r="D370" s="1">
        <v>2</v>
      </c>
    </row>
    <row r="371" spans="1:4" ht="12.75">
      <c r="A371" s="1">
        <v>2002</v>
      </c>
      <c r="B371" s="1" t="s">
        <v>202</v>
      </c>
      <c r="C371" s="1" t="s">
        <v>757</v>
      </c>
      <c r="D371" s="1">
        <v>0</v>
      </c>
    </row>
    <row r="372" spans="1:4" ht="12.75">
      <c r="A372" s="1">
        <v>2002</v>
      </c>
      <c r="B372" s="1" t="s">
        <v>62</v>
      </c>
      <c r="C372" s="1" t="s">
        <v>753</v>
      </c>
      <c r="D372" s="1">
        <v>1</v>
      </c>
    </row>
    <row r="373" spans="1:4" ht="12.75">
      <c r="A373" s="1">
        <v>2002</v>
      </c>
      <c r="B373" s="1" t="s">
        <v>22</v>
      </c>
      <c r="C373" s="1" t="s">
        <v>756</v>
      </c>
      <c r="D373" s="1">
        <v>1</v>
      </c>
    </row>
    <row r="374" spans="1:4" ht="12.75">
      <c r="A374" s="1">
        <v>2002</v>
      </c>
      <c r="B374" s="1" t="s">
        <v>18</v>
      </c>
      <c r="C374" s="1" t="s">
        <v>754</v>
      </c>
      <c r="D374" s="1">
        <v>2</v>
      </c>
    </row>
    <row r="375" spans="1:4" ht="12.75">
      <c r="A375" s="1">
        <v>2002</v>
      </c>
      <c r="B375" s="1" t="s">
        <v>18</v>
      </c>
      <c r="C375" s="1" t="s">
        <v>754</v>
      </c>
      <c r="D375" s="1">
        <v>0</v>
      </c>
    </row>
    <row r="376" spans="1:4" ht="12.75">
      <c r="A376" s="1">
        <v>2002</v>
      </c>
      <c r="B376" s="1" t="s">
        <v>18</v>
      </c>
      <c r="C376" s="1" t="s">
        <v>754</v>
      </c>
      <c r="D376" s="1">
        <v>0</v>
      </c>
    </row>
    <row r="377" spans="1:4" ht="12.75">
      <c r="A377" s="1">
        <v>2002</v>
      </c>
      <c r="B377" s="1" t="s">
        <v>18</v>
      </c>
      <c r="C377" s="1" t="s">
        <v>754</v>
      </c>
      <c r="D377" s="1">
        <v>0</v>
      </c>
    </row>
    <row r="378" spans="1:4" ht="12.75">
      <c r="A378" s="1">
        <v>2002</v>
      </c>
      <c r="B378" s="1" t="s">
        <v>18</v>
      </c>
      <c r="C378" s="1" t="s">
        <v>754</v>
      </c>
      <c r="D378" s="1">
        <v>1</v>
      </c>
    </row>
    <row r="379" spans="1:4" ht="12.75">
      <c r="A379" s="1">
        <v>2002</v>
      </c>
      <c r="B379" s="1" t="s">
        <v>18</v>
      </c>
      <c r="C379" s="1" t="s">
        <v>754</v>
      </c>
      <c r="D379" s="1">
        <v>1</v>
      </c>
    </row>
    <row r="380" spans="1:4" ht="12.75">
      <c r="A380" s="1">
        <v>2002</v>
      </c>
      <c r="B380" s="1" t="s">
        <v>18</v>
      </c>
      <c r="C380" s="1" t="s">
        <v>754</v>
      </c>
      <c r="D380" s="1">
        <v>1</v>
      </c>
    </row>
    <row r="381" spans="1:4" ht="12.75">
      <c r="A381" s="1">
        <v>2002</v>
      </c>
      <c r="B381" s="1" t="s">
        <v>18</v>
      </c>
      <c r="C381" s="1" t="s">
        <v>754</v>
      </c>
      <c r="D381" s="1">
        <v>1</v>
      </c>
    </row>
    <row r="382" spans="1:4" ht="12.75">
      <c r="A382" s="1">
        <v>2002</v>
      </c>
      <c r="B382" s="1" t="s">
        <v>38</v>
      </c>
      <c r="C382" s="1" t="s">
        <v>758</v>
      </c>
      <c r="D382" s="1">
        <v>0</v>
      </c>
    </row>
    <row r="383" spans="1:4" ht="12.75">
      <c r="A383" s="1">
        <v>2002</v>
      </c>
      <c r="B383" s="1" t="s">
        <v>62</v>
      </c>
      <c r="C383" s="1" t="s">
        <v>753</v>
      </c>
      <c r="D383" s="1">
        <v>0</v>
      </c>
    </row>
    <row r="384" spans="1:4" ht="12.75">
      <c r="A384" s="1">
        <v>2002</v>
      </c>
      <c r="B384" s="1" t="s">
        <v>22</v>
      </c>
      <c r="C384" s="1" t="s">
        <v>756</v>
      </c>
      <c r="D384" s="1">
        <v>0</v>
      </c>
    </row>
    <row r="385" spans="1:4" ht="12.75">
      <c r="A385" s="1">
        <v>2002</v>
      </c>
      <c r="B385" s="1" t="s">
        <v>49</v>
      </c>
      <c r="C385" s="1" t="s">
        <v>759</v>
      </c>
      <c r="D385" s="1">
        <v>0</v>
      </c>
    </row>
    <row r="386" spans="1:4" ht="12.75">
      <c r="A386" s="1">
        <v>2002</v>
      </c>
      <c r="B386" s="1" t="s">
        <v>14</v>
      </c>
      <c r="C386" s="1" t="s">
        <v>760</v>
      </c>
      <c r="D386" s="1">
        <v>0</v>
      </c>
    </row>
    <row r="387" spans="1:4" ht="12.75">
      <c r="A387" s="1">
        <v>2002</v>
      </c>
      <c r="B387" s="1" t="s">
        <v>18</v>
      </c>
      <c r="C387" s="1" t="s">
        <v>754</v>
      </c>
      <c r="D387" s="1">
        <v>0</v>
      </c>
    </row>
    <row r="388" spans="1:4" ht="12.75">
      <c r="A388" s="1">
        <v>2002</v>
      </c>
      <c r="B388" s="1" t="s">
        <v>175</v>
      </c>
      <c r="C388" s="1" t="s">
        <v>761</v>
      </c>
      <c r="D388" s="1">
        <v>1</v>
      </c>
    </row>
    <row r="389" spans="1:4" ht="12.75">
      <c r="A389" s="1">
        <v>2002</v>
      </c>
      <c r="B389" s="1" t="s">
        <v>49</v>
      </c>
      <c r="C389" s="1" t="s">
        <v>759</v>
      </c>
      <c r="D389" s="1">
        <v>0</v>
      </c>
    </row>
    <row r="390" spans="1:4" ht="12.75">
      <c r="A390" s="1">
        <v>2002</v>
      </c>
      <c r="B390" s="1" t="s">
        <v>18</v>
      </c>
      <c r="C390" s="1" t="s">
        <v>754</v>
      </c>
      <c r="D390" s="1">
        <v>0</v>
      </c>
    </row>
    <row r="391" spans="1:4" ht="12.75">
      <c r="A391" s="1">
        <v>2002</v>
      </c>
      <c r="B391" s="1" t="s">
        <v>350</v>
      </c>
      <c r="C391" s="1" t="s">
        <v>762</v>
      </c>
      <c r="D391" s="1">
        <v>0</v>
      </c>
    </row>
    <row r="392" spans="1:4" ht="12.75">
      <c r="A392" s="1">
        <v>2002</v>
      </c>
      <c r="B392" s="1" t="s">
        <v>202</v>
      </c>
      <c r="C392" s="1" t="s">
        <v>757</v>
      </c>
      <c r="D392" s="1">
        <v>0</v>
      </c>
    </row>
    <row r="393" spans="1:4" ht="12.75">
      <c r="A393" s="1">
        <v>2002</v>
      </c>
      <c r="B393" s="1" t="s">
        <v>14</v>
      </c>
      <c r="C393" s="1" t="s">
        <v>760</v>
      </c>
      <c r="D393" s="1">
        <v>0</v>
      </c>
    </row>
    <row r="394" spans="1:4" ht="12.75">
      <c r="A394" s="1">
        <v>2002</v>
      </c>
      <c r="B394" s="1" t="s">
        <v>22</v>
      </c>
      <c r="C394" s="1" t="s">
        <v>756</v>
      </c>
      <c r="D394" s="1">
        <v>1</v>
      </c>
    </row>
    <row r="395" spans="1:4" ht="12.75">
      <c r="A395" s="1">
        <v>2001</v>
      </c>
      <c r="B395" s="1" t="s">
        <v>22</v>
      </c>
      <c r="C395" s="1" t="s">
        <v>763</v>
      </c>
      <c r="D395" s="1">
        <v>0</v>
      </c>
    </row>
    <row r="396" spans="1:4" ht="12.75">
      <c r="A396" s="1">
        <v>2001</v>
      </c>
      <c r="B396" s="1" t="s">
        <v>18</v>
      </c>
      <c r="C396" s="1" t="s">
        <v>764</v>
      </c>
      <c r="D396" s="1">
        <v>2</v>
      </c>
    </row>
    <row r="397" spans="1:4" ht="12.75">
      <c r="A397" s="1">
        <v>2001</v>
      </c>
      <c r="B397" s="1" t="s">
        <v>49</v>
      </c>
      <c r="C397" s="1" t="s">
        <v>765</v>
      </c>
      <c r="D397" s="1">
        <v>2</v>
      </c>
    </row>
    <row r="398" spans="1:4" ht="12.75">
      <c r="A398" s="1">
        <v>2001</v>
      </c>
      <c r="B398" s="1" t="s">
        <v>62</v>
      </c>
      <c r="C398" s="1" t="s">
        <v>766</v>
      </c>
      <c r="D398" s="1">
        <v>3</v>
      </c>
    </row>
    <row r="399" spans="1:4" ht="12.75">
      <c r="A399" s="1">
        <v>2001</v>
      </c>
      <c r="B399" s="1" t="s">
        <v>22</v>
      </c>
      <c r="C399" s="1" t="s">
        <v>763</v>
      </c>
      <c r="D399" s="1">
        <v>0</v>
      </c>
    </row>
    <row r="400" spans="1:4" ht="12.75">
      <c r="A400" s="1">
        <v>2001</v>
      </c>
      <c r="B400" s="1" t="s">
        <v>62</v>
      </c>
      <c r="C400" s="1" t="s">
        <v>766</v>
      </c>
      <c r="D400" s="1">
        <v>0</v>
      </c>
    </row>
    <row r="401" spans="1:4" ht="12.75">
      <c r="A401" s="1">
        <v>2001</v>
      </c>
      <c r="B401" s="1" t="s">
        <v>377</v>
      </c>
      <c r="C401" s="1" t="s">
        <v>767</v>
      </c>
      <c r="D401" s="1">
        <v>0</v>
      </c>
    </row>
    <row r="402" spans="1:4" ht="12.75">
      <c r="A402" s="1">
        <v>2001</v>
      </c>
      <c r="B402" s="1" t="s">
        <v>49</v>
      </c>
      <c r="C402" s="1" t="s">
        <v>765</v>
      </c>
      <c r="D402" s="1">
        <v>2</v>
      </c>
    </row>
    <row r="403" spans="1:4" ht="12.75">
      <c r="A403" s="1">
        <v>2001</v>
      </c>
      <c r="B403" s="1" t="s">
        <v>18</v>
      </c>
      <c r="C403" s="1" t="s">
        <v>764</v>
      </c>
      <c r="D403" s="1">
        <v>3</v>
      </c>
    </row>
    <row r="404" spans="1:4" ht="12.75">
      <c r="A404" s="1">
        <v>2001</v>
      </c>
      <c r="B404" s="1" t="s">
        <v>75</v>
      </c>
      <c r="C404" s="1" t="s">
        <v>768</v>
      </c>
      <c r="D404" s="1">
        <v>0</v>
      </c>
    </row>
    <row r="405" spans="1:4" ht="12.75">
      <c r="A405" s="1">
        <v>2001</v>
      </c>
      <c r="B405" s="1" t="s">
        <v>202</v>
      </c>
      <c r="C405" s="1" t="s">
        <v>769</v>
      </c>
      <c r="D405" s="1">
        <v>1</v>
      </c>
    </row>
    <row r="406" spans="1:4" ht="12.75">
      <c r="A406" s="1">
        <v>2001</v>
      </c>
      <c r="B406" s="1" t="s">
        <v>22</v>
      </c>
      <c r="C406" s="1" t="s">
        <v>763</v>
      </c>
      <c r="D406" s="1">
        <v>1</v>
      </c>
    </row>
    <row r="407" spans="1:4" ht="12.75">
      <c r="A407" s="1">
        <v>2001</v>
      </c>
      <c r="B407" s="1" t="s">
        <v>18</v>
      </c>
      <c r="C407" s="1" t="s">
        <v>764</v>
      </c>
      <c r="D407" s="1">
        <v>2</v>
      </c>
    </row>
    <row r="408" spans="1:4" ht="12.75">
      <c r="A408" s="1">
        <v>2001</v>
      </c>
      <c r="B408" s="1" t="s">
        <v>62</v>
      </c>
      <c r="C408" s="1" t="s">
        <v>766</v>
      </c>
      <c r="D408" s="1">
        <v>2</v>
      </c>
    </row>
    <row r="409" spans="1:4" ht="12.75">
      <c r="A409" s="1">
        <v>2001</v>
      </c>
      <c r="B409" s="1" t="s">
        <v>18</v>
      </c>
      <c r="C409" s="1" t="s">
        <v>764</v>
      </c>
      <c r="D409" s="1">
        <v>1</v>
      </c>
    </row>
    <row r="410" spans="1:4" ht="12.75">
      <c r="A410" s="1">
        <v>2001</v>
      </c>
      <c r="B410" s="1" t="s">
        <v>18</v>
      </c>
      <c r="C410" s="1" t="s">
        <v>764</v>
      </c>
      <c r="D410" s="1">
        <v>1</v>
      </c>
    </row>
    <row r="411" spans="1:4" ht="12.75">
      <c r="A411" s="1">
        <v>2001</v>
      </c>
      <c r="B411" s="1" t="s">
        <v>18</v>
      </c>
      <c r="C411" s="1" t="s">
        <v>764</v>
      </c>
      <c r="D411" s="1">
        <v>1</v>
      </c>
    </row>
    <row r="412" spans="1:4" ht="12.75">
      <c r="A412" s="1">
        <v>2001</v>
      </c>
      <c r="B412" s="1" t="s">
        <v>18</v>
      </c>
      <c r="C412" s="1" t="s">
        <v>764</v>
      </c>
      <c r="D412" s="1">
        <v>2</v>
      </c>
    </row>
    <row r="413" spans="1:4" ht="12.75">
      <c r="A413" s="1">
        <v>2001</v>
      </c>
      <c r="B413" s="1" t="s">
        <v>18</v>
      </c>
      <c r="C413" s="1" t="s">
        <v>764</v>
      </c>
      <c r="D413" s="1">
        <v>2</v>
      </c>
    </row>
    <row r="414" spans="1:4" ht="12.75">
      <c r="A414" s="1">
        <v>2001</v>
      </c>
      <c r="B414" s="1" t="s">
        <v>18</v>
      </c>
      <c r="C414" s="1" t="s">
        <v>764</v>
      </c>
      <c r="D414" s="1">
        <v>2</v>
      </c>
    </row>
    <row r="415" spans="1:4" ht="12.75">
      <c r="A415" s="1">
        <v>2001</v>
      </c>
      <c r="B415" s="1" t="s">
        <v>18</v>
      </c>
      <c r="C415" s="1" t="s">
        <v>764</v>
      </c>
      <c r="D415" s="1">
        <v>0</v>
      </c>
    </row>
    <row r="416" spans="1:4" ht="12.75">
      <c r="A416" s="1">
        <v>2001</v>
      </c>
      <c r="B416" s="1" t="s">
        <v>18</v>
      </c>
      <c r="C416" s="1" t="s">
        <v>764</v>
      </c>
      <c r="D416" s="1">
        <v>0</v>
      </c>
    </row>
    <row r="417" spans="1:4" ht="12.75">
      <c r="A417" s="1">
        <v>2001</v>
      </c>
      <c r="B417" s="1" t="s">
        <v>22</v>
      </c>
      <c r="C417" s="1" t="s">
        <v>763</v>
      </c>
      <c r="D417" s="1">
        <v>1</v>
      </c>
    </row>
    <row r="418" spans="1:4" ht="12.75">
      <c r="A418" s="1">
        <v>2001</v>
      </c>
      <c r="B418" s="1" t="s">
        <v>66</v>
      </c>
      <c r="C418" s="1" t="s">
        <v>770</v>
      </c>
      <c r="D418" s="1">
        <v>2</v>
      </c>
    </row>
    <row r="419" spans="1:4" ht="12.75">
      <c r="A419" s="1">
        <v>2001</v>
      </c>
      <c r="B419" s="1" t="s">
        <v>18</v>
      </c>
      <c r="C419" s="1" t="s">
        <v>764</v>
      </c>
      <c r="D419" s="1">
        <v>2</v>
      </c>
    </row>
    <row r="420" spans="1:4" ht="12.75">
      <c r="A420" s="1">
        <v>2001</v>
      </c>
      <c r="B420" s="1" t="s">
        <v>373</v>
      </c>
      <c r="C420" s="1" t="s">
        <v>771</v>
      </c>
      <c r="D420" s="1">
        <v>0</v>
      </c>
    </row>
    <row r="421" spans="1:4" ht="12.75">
      <c r="A421" s="1">
        <v>2001</v>
      </c>
      <c r="B421" s="1" t="s">
        <v>75</v>
      </c>
      <c r="C421" s="1" t="s">
        <v>768</v>
      </c>
      <c r="D421" s="1">
        <v>0</v>
      </c>
    </row>
    <row r="422" spans="1:4" ht="12.75">
      <c r="A422" s="1">
        <v>2001</v>
      </c>
      <c r="B422" s="1" t="s">
        <v>49</v>
      </c>
      <c r="C422" s="1" t="s">
        <v>765</v>
      </c>
      <c r="D422" s="1">
        <v>0</v>
      </c>
    </row>
    <row r="423" spans="1:4" ht="12.75">
      <c r="A423" s="1">
        <v>2001</v>
      </c>
      <c r="B423" s="1" t="s">
        <v>44</v>
      </c>
      <c r="C423" s="1" t="s">
        <v>772</v>
      </c>
      <c r="D423" s="1">
        <v>0</v>
      </c>
    </row>
    <row r="424" spans="1:4" ht="12.75">
      <c r="A424" s="1">
        <v>2001</v>
      </c>
      <c r="B424" s="1" t="s">
        <v>18</v>
      </c>
      <c r="C424" s="1" t="s">
        <v>764</v>
      </c>
      <c r="D424" s="1">
        <v>1</v>
      </c>
    </row>
    <row r="425" spans="1:4" ht="12.75">
      <c r="A425" s="1">
        <v>2001</v>
      </c>
      <c r="B425" s="1" t="s">
        <v>22</v>
      </c>
      <c r="C425" s="1" t="s">
        <v>763</v>
      </c>
      <c r="D425" s="1">
        <v>2</v>
      </c>
    </row>
    <row r="426" spans="1:4" ht="12.75">
      <c r="A426" s="1">
        <v>2000</v>
      </c>
      <c r="B426" s="1" t="s">
        <v>22</v>
      </c>
      <c r="C426" s="1" t="s">
        <v>773</v>
      </c>
      <c r="D426" s="1">
        <v>0</v>
      </c>
    </row>
    <row r="427" spans="1:4" ht="12.75">
      <c r="A427" s="1">
        <v>2000</v>
      </c>
      <c r="B427" s="1" t="s">
        <v>384</v>
      </c>
      <c r="C427" s="1" t="s">
        <v>774</v>
      </c>
      <c r="D427" s="1">
        <v>0</v>
      </c>
    </row>
    <row r="428" spans="1:4" ht="12.75">
      <c r="A428" s="1">
        <v>2000</v>
      </c>
      <c r="B428" s="1" t="s">
        <v>44</v>
      </c>
      <c r="C428" s="1" t="s">
        <v>775</v>
      </c>
      <c r="D428" s="1">
        <v>0</v>
      </c>
    </row>
    <row r="429" spans="1:4" ht="12.75">
      <c r="A429" s="1">
        <v>2000</v>
      </c>
      <c r="B429" s="1" t="s">
        <v>33</v>
      </c>
      <c r="C429" s="1" t="s">
        <v>776</v>
      </c>
      <c r="D429" s="1">
        <v>0</v>
      </c>
    </row>
    <row r="430" spans="1:4" ht="12.75">
      <c r="A430" s="1">
        <v>2000</v>
      </c>
      <c r="B430" s="1" t="s">
        <v>22</v>
      </c>
      <c r="C430" s="1" t="s">
        <v>773</v>
      </c>
      <c r="D430" s="1">
        <v>1</v>
      </c>
    </row>
    <row r="431" spans="1:4" ht="12.75">
      <c r="A431" s="1">
        <v>2000</v>
      </c>
      <c r="B431" s="1" t="s">
        <v>18</v>
      </c>
      <c r="C431" s="1" t="s">
        <v>777</v>
      </c>
      <c r="D431" s="1">
        <v>2</v>
      </c>
    </row>
    <row r="432" spans="1:4" ht="12.75">
      <c r="A432" s="1">
        <v>2000</v>
      </c>
      <c r="B432" s="1" t="s">
        <v>18</v>
      </c>
      <c r="C432" s="1" t="s">
        <v>777</v>
      </c>
      <c r="D432" s="1">
        <v>3</v>
      </c>
    </row>
    <row r="433" spans="1:4" ht="12.75">
      <c r="A433" s="1">
        <v>2000</v>
      </c>
      <c r="B433" s="1" t="s">
        <v>259</v>
      </c>
      <c r="C433" s="1" t="s">
        <v>778</v>
      </c>
      <c r="D433" s="1">
        <v>0</v>
      </c>
    </row>
    <row r="434" spans="1:4" ht="12.75">
      <c r="A434" s="1">
        <v>2000</v>
      </c>
      <c r="B434" s="1" t="s">
        <v>18</v>
      </c>
      <c r="C434" s="1" t="s">
        <v>777</v>
      </c>
      <c r="D434" s="1">
        <v>1</v>
      </c>
    </row>
    <row r="435" spans="1:4" ht="12.75">
      <c r="A435" s="1">
        <v>2000</v>
      </c>
      <c r="B435" s="1" t="s">
        <v>49</v>
      </c>
      <c r="C435" s="1" t="s">
        <v>779</v>
      </c>
      <c r="D435" s="1">
        <v>1</v>
      </c>
    </row>
    <row r="436" spans="1:4" ht="12.75">
      <c r="A436" s="1">
        <v>2000</v>
      </c>
      <c r="B436" s="1" t="s">
        <v>18</v>
      </c>
      <c r="C436" s="1" t="s">
        <v>777</v>
      </c>
      <c r="D436" s="1">
        <v>3</v>
      </c>
    </row>
    <row r="437" spans="1:4" ht="12.75">
      <c r="A437" s="1">
        <v>2000</v>
      </c>
      <c r="B437" s="1" t="s">
        <v>62</v>
      </c>
      <c r="C437" s="1" t="s">
        <v>780</v>
      </c>
      <c r="D437" s="1">
        <v>0</v>
      </c>
    </row>
    <row r="438" spans="1:4" ht="12.75">
      <c r="A438" s="1">
        <v>2000</v>
      </c>
      <c r="B438" s="1" t="s">
        <v>18</v>
      </c>
      <c r="C438" s="1" t="s">
        <v>777</v>
      </c>
      <c r="D438" s="1">
        <v>1</v>
      </c>
    </row>
    <row r="439" spans="1:4" ht="12.75">
      <c r="A439" s="1">
        <v>2000</v>
      </c>
      <c r="B439" s="1" t="s">
        <v>18</v>
      </c>
      <c r="C439" s="1" t="s">
        <v>777</v>
      </c>
      <c r="D439" s="1">
        <v>1</v>
      </c>
    </row>
    <row r="440" spans="1:4" ht="12.75">
      <c r="A440" s="1">
        <v>2000</v>
      </c>
      <c r="B440" s="1" t="s">
        <v>14</v>
      </c>
      <c r="C440" s="1" t="s">
        <v>781</v>
      </c>
      <c r="D440" s="1">
        <v>2</v>
      </c>
    </row>
    <row r="441" spans="1:4" ht="12.75">
      <c r="A441" s="1">
        <v>2000</v>
      </c>
      <c r="B441" s="1" t="s">
        <v>62</v>
      </c>
      <c r="C441" s="1" t="s">
        <v>780</v>
      </c>
      <c r="D441" s="1">
        <v>3</v>
      </c>
    </row>
    <row r="442" spans="1:4" ht="12.75">
      <c r="A442" s="1">
        <v>2000</v>
      </c>
      <c r="B442" s="1" t="s">
        <v>214</v>
      </c>
      <c r="C442" s="1" t="s">
        <v>782</v>
      </c>
      <c r="D442" s="1">
        <v>1</v>
      </c>
    </row>
    <row r="443" spans="1:4" ht="12.75">
      <c r="A443" s="1">
        <v>2000</v>
      </c>
      <c r="B443" s="1" t="s">
        <v>18</v>
      </c>
      <c r="C443" s="1" t="s">
        <v>777</v>
      </c>
      <c r="D443" s="1">
        <v>1</v>
      </c>
    </row>
    <row r="444" spans="1:4" ht="12.75">
      <c r="A444" s="1">
        <v>2000</v>
      </c>
      <c r="B444" s="1" t="s">
        <v>40</v>
      </c>
      <c r="C444" s="1" t="s">
        <v>783</v>
      </c>
      <c r="D444" s="1">
        <v>1</v>
      </c>
    </row>
    <row r="445" spans="1:4" ht="12.75">
      <c r="A445" s="1">
        <v>2000</v>
      </c>
      <c r="B445" s="1" t="s">
        <v>33</v>
      </c>
      <c r="C445" s="1" t="s">
        <v>776</v>
      </c>
      <c r="D445" s="1">
        <v>2</v>
      </c>
    </row>
    <row r="446" spans="1:4" ht="12.75">
      <c r="A446" s="1">
        <v>2000</v>
      </c>
      <c r="B446" s="1" t="s">
        <v>22</v>
      </c>
      <c r="C446" s="1" t="s">
        <v>773</v>
      </c>
      <c r="D446" s="1">
        <v>1</v>
      </c>
    </row>
    <row r="447" spans="1:4" ht="12.75">
      <c r="A447" s="1">
        <v>2000</v>
      </c>
      <c r="B447" s="1" t="s">
        <v>33</v>
      </c>
      <c r="C447" s="1" t="s">
        <v>776</v>
      </c>
      <c r="D447" s="1">
        <v>1</v>
      </c>
    </row>
    <row r="448" spans="1:4" ht="12.75">
      <c r="A448" s="1">
        <v>2000</v>
      </c>
      <c r="B448" s="1" t="s">
        <v>18</v>
      </c>
      <c r="C448" s="1" t="s">
        <v>777</v>
      </c>
      <c r="D448" s="1">
        <v>1</v>
      </c>
    </row>
    <row r="449" spans="1:4" ht="12.75">
      <c r="A449" s="1">
        <v>2000</v>
      </c>
      <c r="B449" s="1" t="s">
        <v>18</v>
      </c>
      <c r="C449" s="1" t="s">
        <v>777</v>
      </c>
      <c r="D449" s="1">
        <v>3</v>
      </c>
    </row>
    <row r="450" spans="1:4" ht="12.75">
      <c r="A450" s="1">
        <v>2000</v>
      </c>
      <c r="B450" s="1" t="s">
        <v>28</v>
      </c>
      <c r="C450" s="1" t="s">
        <v>784</v>
      </c>
      <c r="D450" s="1">
        <v>0</v>
      </c>
    </row>
    <row r="451" spans="1:4" ht="12.75">
      <c r="A451" s="1">
        <v>2000</v>
      </c>
      <c r="B451" s="1" t="s">
        <v>28</v>
      </c>
      <c r="C451" s="1" t="s">
        <v>784</v>
      </c>
      <c r="D451" s="1">
        <v>2</v>
      </c>
    </row>
    <row r="452" spans="1:4" ht="12.75">
      <c r="A452" s="1">
        <v>2000</v>
      </c>
      <c r="B452" s="1" t="s">
        <v>175</v>
      </c>
      <c r="C452" s="1" t="s">
        <v>785</v>
      </c>
      <c r="D452" s="1">
        <v>2</v>
      </c>
    </row>
    <row r="453" spans="1:4" ht="12.75">
      <c r="A453" s="1">
        <v>2000</v>
      </c>
      <c r="B453" s="1" t="s">
        <v>18</v>
      </c>
      <c r="C453" s="1" t="s">
        <v>777</v>
      </c>
      <c r="D453" s="1">
        <v>2</v>
      </c>
    </row>
    <row r="454" spans="1:4" ht="12.75">
      <c r="A454" s="1">
        <v>1999</v>
      </c>
      <c r="B454" s="1" t="s">
        <v>18</v>
      </c>
      <c r="C454" s="1" t="s">
        <v>786</v>
      </c>
      <c r="D454" s="1">
        <v>0</v>
      </c>
    </row>
    <row r="455" spans="1:4" ht="12.75">
      <c r="A455" s="1">
        <v>1999</v>
      </c>
      <c r="B455" s="1" t="s">
        <v>66</v>
      </c>
      <c r="C455" s="1" t="s">
        <v>787</v>
      </c>
      <c r="D455" s="1">
        <v>1</v>
      </c>
    </row>
    <row r="456" spans="1:4" ht="12.75">
      <c r="A456" s="1">
        <v>1999</v>
      </c>
      <c r="B456" s="1" t="s">
        <v>49</v>
      </c>
      <c r="C456" s="1" t="s">
        <v>788</v>
      </c>
      <c r="D456" s="1">
        <v>1</v>
      </c>
    </row>
    <row r="457" spans="1:4" ht="12.75">
      <c r="A457" s="1">
        <v>1999</v>
      </c>
      <c r="B457" s="1" t="s">
        <v>18</v>
      </c>
      <c r="C457" s="1" t="s">
        <v>786</v>
      </c>
      <c r="D457" s="1">
        <v>1</v>
      </c>
    </row>
    <row r="458" spans="1:4" ht="12.75">
      <c r="A458" s="1">
        <v>1999</v>
      </c>
      <c r="B458" s="1" t="s">
        <v>18</v>
      </c>
      <c r="C458" s="1" t="s">
        <v>786</v>
      </c>
      <c r="D458" s="1">
        <v>0</v>
      </c>
    </row>
    <row r="459" spans="1:4" ht="12.75">
      <c r="A459" s="1">
        <v>1999</v>
      </c>
      <c r="B459" s="1" t="s">
        <v>28</v>
      </c>
      <c r="C459" s="1" t="s">
        <v>789</v>
      </c>
      <c r="D459" s="1">
        <v>0</v>
      </c>
    </row>
    <row r="460" spans="1:4" ht="12.75">
      <c r="A460" s="1">
        <v>1999</v>
      </c>
      <c r="B460" s="1" t="s">
        <v>74</v>
      </c>
      <c r="C460" s="1" t="s">
        <v>790</v>
      </c>
      <c r="D460" s="1">
        <v>0</v>
      </c>
    </row>
    <row r="461" spans="1:4" ht="12.75">
      <c r="A461" s="1">
        <v>1999</v>
      </c>
      <c r="B461" s="1" t="s">
        <v>18</v>
      </c>
      <c r="C461" s="1" t="s">
        <v>786</v>
      </c>
      <c r="D461" s="1">
        <v>1</v>
      </c>
    </row>
    <row r="462" spans="1:4" ht="12.75">
      <c r="A462" s="1">
        <v>1999</v>
      </c>
      <c r="B462" s="1" t="s">
        <v>75</v>
      </c>
      <c r="C462" s="1" t="s">
        <v>791</v>
      </c>
      <c r="D462" s="1">
        <v>1</v>
      </c>
    </row>
    <row r="463" spans="1:4" ht="12.75">
      <c r="A463" s="1">
        <v>1999</v>
      </c>
      <c r="B463" s="1" t="s">
        <v>18</v>
      </c>
      <c r="C463" s="1" t="s">
        <v>786</v>
      </c>
      <c r="D463" s="1">
        <v>1</v>
      </c>
    </row>
    <row r="464" spans="1:4" ht="12.75">
      <c r="A464" s="1">
        <v>1999</v>
      </c>
      <c r="B464" s="1" t="s">
        <v>214</v>
      </c>
      <c r="C464" s="1" t="s">
        <v>792</v>
      </c>
      <c r="D464" s="1">
        <v>0</v>
      </c>
    </row>
    <row r="465" spans="1:4" ht="12.75">
      <c r="A465" s="1">
        <v>1999</v>
      </c>
      <c r="B465" s="1" t="s">
        <v>38</v>
      </c>
      <c r="C465" s="1" t="s">
        <v>793</v>
      </c>
      <c r="D465" s="1">
        <v>0</v>
      </c>
    </row>
    <row r="466" spans="1:4" ht="12.75">
      <c r="A466" s="1">
        <v>1999</v>
      </c>
      <c r="B466" s="1" t="s">
        <v>18</v>
      </c>
      <c r="C466" s="1" t="s">
        <v>786</v>
      </c>
      <c r="D466" s="1">
        <v>0</v>
      </c>
    </row>
    <row r="467" spans="1:4" ht="12.75">
      <c r="A467" s="1">
        <v>1999</v>
      </c>
      <c r="B467" s="1" t="s">
        <v>66</v>
      </c>
      <c r="C467" s="1" t="s">
        <v>787</v>
      </c>
      <c r="D467" s="1">
        <v>1</v>
      </c>
    </row>
    <row r="468" spans="1:4" ht="12.75">
      <c r="A468" s="1">
        <v>1999</v>
      </c>
      <c r="B468" s="1" t="s">
        <v>18</v>
      </c>
      <c r="C468" s="1" t="s">
        <v>786</v>
      </c>
      <c r="D468" s="1">
        <v>0</v>
      </c>
    </row>
    <row r="469" spans="1:4" ht="12.75">
      <c r="A469" s="1">
        <v>1999</v>
      </c>
      <c r="B469" s="1" t="s">
        <v>240</v>
      </c>
      <c r="C469" s="1" t="s">
        <v>794</v>
      </c>
      <c r="D469" s="1">
        <v>0</v>
      </c>
    </row>
    <row r="470" spans="1:4" ht="12.75">
      <c r="A470" s="1">
        <v>1999</v>
      </c>
      <c r="B470" s="1" t="s">
        <v>62</v>
      </c>
      <c r="C470" s="1" t="s">
        <v>795</v>
      </c>
      <c r="D470" s="1">
        <v>0</v>
      </c>
    </row>
    <row r="471" spans="1:4" ht="12.75">
      <c r="A471" s="1">
        <v>1999</v>
      </c>
      <c r="B471" s="1" t="s">
        <v>49</v>
      </c>
      <c r="C471" s="1" t="s">
        <v>788</v>
      </c>
      <c r="D471" s="1">
        <v>1</v>
      </c>
    </row>
    <row r="472" spans="1:4" ht="12.75">
      <c r="A472" s="1">
        <v>1998</v>
      </c>
      <c r="B472" s="1" t="s">
        <v>28</v>
      </c>
      <c r="C472" s="1" t="s">
        <v>796</v>
      </c>
      <c r="D472" s="1">
        <v>0</v>
      </c>
    </row>
    <row r="473" spans="1:4" ht="12.75">
      <c r="A473" s="1">
        <v>1998</v>
      </c>
      <c r="B473" s="1" t="s">
        <v>18</v>
      </c>
      <c r="C473" s="1" t="s">
        <v>797</v>
      </c>
      <c r="D473" s="1">
        <v>0</v>
      </c>
    </row>
    <row r="474" spans="1:4" ht="12.75">
      <c r="A474" s="1">
        <v>1998</v>
      </c>
      <c r="B474" s="1" t="s">
        <v>33</v>
      </c>
      <c r="C474" s="1" t="s">
        <v>798</v>
      </c>
      <c r="D474" s="1">
        <v>1</v>
      </c>
    </row>
    <row r="475" spans="1:4" ht="12.75">
      <c r="A475" s="1">
        <v>1998</v>
      </c>
      <c r="B475" s="1" t="s">
        <v>75</v>
      </c>
      <c r="C475" s="1" t="s">
        <v>799</v>
      </c>
      <c r="D475" s="1">
        <v>0</v>
      </c>
    </row>
    <row r="476" spans="1:4" ht="12.75">
      <c r="A476" s="1">
        <v>1998</v>
      </c>
      <c r="B476" s="1" t="s">
        <v>18</v>
      </c>
      <c r="C476" s="1" t="s">
        <v>797</v>
      </c>
      <c r="D476" s="1">
        <v>1</v>
      </c>
    </row>
    <row r="477" spans="1:4" ht="12.75">
      <c r="A477" s="1">
        <v>1998</v>
      </c>
      <c r="B477" s="1" t="s">
        <v>159</v>
      </c>
      <c r="C477" s="1" t="s">
        <v>800</v>
      </c>
      <c r="D477" s="1">
        <v>0</v>
      </c>
    </row>
    <row r="478" spans="1:4" ht="12.75">
      <c r="A478" s="1">
        <v>1998</v>
      </c>
      <c r="B478" s="1" t="s">
        <v>44</v>
      </c>
      <c r="C478" s="1" t="s">
        <v>801</v>
      </c>
      <c r="D478" s="1">
        <v>0</v>
      </c>
    </row>
    <row r="479" spans="1:4" ht="12.75">
      <c r="A479" s="1">
        <v>1998</v>
      </c>
      <c r="B479" s="1" t="s">
        <v>18</v>
      </c>
      <c r="C479" s="1" t="s">
        <v>797</v>
      </c>
      <c r="D479" s="1">
        <v>1</v>
      </c>
    </row>
    <row r="480" spans="1:4" ht="12.75">
      <c r="A480" s="1">
        <v>1998</v>
      </c>
      <c r="B480" s="1" t="s">
        <v>49</v>
      </c>
      <c r="C480" s="1" t="s">
        <v>802</v>
      </c>
      <c r="D480" s="1">
        <v>0</v>
      </c>
    </row>
    <row r="481" spans="1:4" ht="12.75">
      <c r="A481" s="1">
        <v>1998</v>
      </c>
      <c r="B481" s="1" t="s">
        <v>159</v>
      </c>
      <c r="C481" s="1" t="s">
        <v>800</v>
      </c>
      <c r="D481" s="1">
        <v>0</v>
      </c>
    </row>
    <row r="482" spans="1:4" ht="12.75">
      <c r="A482" s="1">
        <v>1998</v>
      </c>
      <c r="B482" s="1" t="s">
        <v>22</v>
      </c>
      <c r="C482" s="1" t="s">
        <v>803</v>
      </c>
      <c r="D482" s="1">
        <v>0</v>
      </c>
    </row>
    <row r="483" spans="1:4" ht="12.75">
      <c r="A483" s="1">
        <v>1998</v>
      </c>
      <c r="B483" s="1" t="s">
        <v>18</v>
      </c>
      <c r="C483" s="1" t="s">
        <v>797</v>
      </c>
      <c r="D483" s="1">
        <v>0</v>
      </c>
    </row>
    <row r="484" spans="1:4" ht="12.75">
      <c r="A484" s="1">
        <v>1998</v>
      </c>
      <c r="B484" s="1" t="s">
        <v>22</v>
      </c>
      <c r="C484" s="1" t="s">
        <v>803</v>
      </c>
      <c r="D484" s="1">
        <v>0</v>
      </c>
    </row>
    <row r="485" spans="1:4" ht="12.75">
      <c r="A485" s="1">
        <v>1998</v>
      </c>
      <c r="B485" s="1" t="s">
        <v>18</v>
      </c>
      <c r="C485" s="1" t="s">
        <v>797</v>
      </c>
      <c r="D485" s="1">
        <v>0</v>
      </c>
    </row>
    <row r="486" spans="1:4" ht="12.75">
      <c r="A486" s="1">
        <v>1998</v>
      </c>
      <c r="B486" s="1" t="s">
        <v>49</v>
      </c>
      <c r="C486" s="1" t="s">
        <v>802</v>
      </c>
      <c r="D486" s="1">
        <v>0</v>
      </c>
    </row>
    <row r="487" spans="1:4" ht="12.75">
      <c r="A487" s="1">
        <v>1998</v>
      </c>
      <c r="B487" s="1" t="s">
        <v>22</v>
      </c>
      <c r="C487" s="1" t="s">
        <v>803</v>
      </c>
      <c r="D487" s="1">
        <v>0</v>
      </c>
    </row>
    <row r="488" spans="1:4" ht="12.75">
      <c r="A488" s="1">
        <v>1998</v>
      </c>
      <c r="B488" s="1" t="s">
        <v>74</v>
      </c>
      <c r="C488" s="1" t="s">
        <v>804</v>
      </c>
      <c r="D488" s="1">
        <v>0</v>
      </c>
    </row>
    <row r="489" spans="1:4" ht="12.75">
      <c r="A489" s="1">
        <v>1998</v>
      </c>
      <c r="B489" s="1" t="s">
        <v>18</v>
      </c>
      <c r="C489" s="1" t="s">
        <v>797</v>
      </c>
      <c r="D489" s="1">
        <v>1</v>
      </c>
    </row>
    <row r="490" spans="1:4" ht="12.75">
      <c r="A490" s="1">
        <v>1997</v>
      </c>
      <c r="B490" s="1" t="s">
        <v>14</v>
      </c>
      <c r="C490" s="1" t="s">
        <v>805</v>
      </c>
      <c r="D490" s="1">
        <v>0</v>
      </c>
    </row>
    <row r="491" spans="1:4" ht="12.75">
      <c r="A491" s="1">
        <v>1997</v>
      </c>
      <c r="B491" s="1" t="s">
        <v>22</v>
      </c>
      <c r="C491" s="1" t="s">
        <v>806</v>
      </c>
      <c r="D491" s="1">
        <v>0</v>
      </c>
    </row>
    <row r="492" spans="1:4" ht="12.75">
      <c r="A492" s="1">
        <v>1997</v>
      </c>
      <c r="B492" s="1" t="s">
        <v>14</v>
      </c>
      <c r="C492" s="1" t="s">
        <v>805</v>
      </c>
      <c r="D492" s="1">
        <v>0</v>
      </c>
    </row>
    <row r="493" spans="1:4" ht="12.75">
      <c r="A493" s="1">
        <v>1997</v>
      </c>
      <c r="B493" s="1" t="s">
        <v>49</v>
      </c>
      <c r="C493" s="1" t="s">
        <v>807</v>
      </c>
      <c r="D493" s="1">
        <v>0</v>
      </c>
    </row>
    <row r="494" spans="1:4" ht="12.75">
      <c r="A494" s="1">
        <v>1997</v>
      </c>
      <c r="B494" s="1" t="s">
        <v>159</v>
      </c>
      <c r="C494" s="1" t="s">
        <v>808</v>
      </c>
      <c r="D494" s="1">
        <v>0</v>
      </c>
    </row>
    <row r="495" spans="1:4" ht="12.75">
      <c r="A495" s="1">
        <v>1997</v>
      </c>
      <c r="B495" s="1" t="s">
        <v>18</v>
      </c>
      <c r="C495" s="1" t="s">
        <v>809</v>
      </c>
      <c r="D495" s="1">
        <v>0</v>
      </c>
    </row>
    <row r="496" spans="1:4" ht="12.75">
      <c r="A496" s="1">
        <v>1997</v>
      </c>
      <c r="B496" s="1" t="s">
        <v>18</v>
      </c>
      <c r="C496" s="1" t="s">
        <v>809</v>
      </c>
      <c r="D496" s="1">
        <v>0</v>
      </c>
    </row>
    <row r="497" spans="1:4" ht="12.75">
      <c r="A497" s="1">
        <v>1997</v>
      </c>
      <c r="B497" s="1" t="s">
        <v>18</v>
      </c>
      <c r="C497" s="1" t="s">
        <v>809</v>
      </c>
      <c r="D497" s="1">
        <v>0</v>
      </c>
    </row>
    <row r="498" spans="1:4" ht="12.75">
      <c r="A498" s="1">
        <v>1997</v>
      </c>
      <c r="B498" s="1" t="s">
        <v>28</v>
      </c>
      <c r="C498" s="1" t="s">
        <v>810</v>
      </c>
      <c r="D498" s="1">
        <v>0</v>
      </c>
    </row>
    <row r="499" spans="1:4" ht="12.75">
      <c r="A499" s="1">
        <v>1997</v>
      </c>
      <c r="B499" s="1" t="s">
        <v>159</v>
      </c>
      <c r="C499" s="1" t="s">
        <v>808</v>
      </c>
      <c r="D499" s="1">
        <v>0</v>
      </c>
    </row>
    <row r="500" spans="1:4" ht="12.75">
      <c r="A500" s="1">
        <v>1997</v>
      </c>
      <c r="B500" s="1" t="s">
        <v>62</v>
      </c>
      <c r="C500" s="1" t="s">
        <v>811</v>
      </c>
      <c r="D500" s="1">
        <v>0</v>
      </c>
    </row>
    <row r="501" spans="1:4" ht="12.75">
      <c r="A501" s="1">
        <v>1997</v>
      </c>
      <c r="B501" s="1" t="s">
        <v>62</v>
      </c>
      <c r="C501" s="1" t="s">
        <v>811</v>
      </c>
      <c r="D501" s="1">
        <v>0</v>
      </c>
    </row>
    <row r="502" spans="1:4" ht="12.75">
      <c r="A502" s="1">
        <v>1997</v>
      </c>
      <c r="B502" s="1" t="s">
        <v>49</v>
      </c>
      <c r="C502" s="1" t="s">
        <v>807</v>
      </c>
      <c r="D502" s="1">
        <v>0</v>
      </c>
    </row>
    <row r="503" spans="1:4" ht="12.75">
      <c r="A503" s="1">
        <v>1997</v>
      </c>
      <c r="B503" s="1" t="s">
        <v>18</v>
      </c>
      <c r="C503" s="1" t="s">
        <v>809</v>
      </c>
      <c r="D503" s="1">
        <v>0</v>
      </c>
    </row>
    <row r="504" spans="1:4" ht="12.75">
      <c r="A504" s="1">
        <v>1997</v>
      </c>
      <c r="B504" s="1" t="s">
        <v>22</v>
      </c>
      <c r="C504" s="1" t="s">
        <v>806</v>
      </c>
      <c r="D504" s="1">
        <v>0</v>
      </c>
    </row>
    <row r="505" spans="1:4" ht="12.75">
      <c r="A505" s="1">
        <v>1997</v>
      </c>
      <c r="B505" s="1" t="s">
        <v>159</v>
      </c>
      <c r="C505" s="1" t="s">
        <v>808</v>
      </c>
      <c r="D505" s="1">
        <v>0</v>
      </c>
    </row>
    <row r="506" spans="1:4" ht="12.75">
      <c r="A506" s="1">
        <v>1997</v>
      </c>
      <c r="B506" s="1" t="s">
        <v>22</v>
      </c>
      <c r="C506" s="1" t="s">
        <v>806</v>
      </c>
      <c r="D506" s="1">
        <v>0</v>
      </c>
    </row>
    <row r="507" spans="1:4" ht="12.75">
      <c r="A507" s="1">
        <v>1997</v>
      </c>
      <c r="B507" s="1" t="s">
        <v>75</v>
      </c>
      <c r="C507" s="1" t="s">
        <v>812</v>
      </c>
      <c r="D507" s="1">
        <v>0</v>
      </c>
    </row>
    <row r="508" spans="1:4" ht="12.75">
      <c r="A508" s="1">
        <v>1997</v>
      </c>
      <c r="B508" s="1" t="s">
        <v>14</v>
      </c>
      <c r="C508" s="1" t="s">
        <v>805</v>
      </c>
      <c r="D508" s="1">
        <v>0</v>
      </c>
    </row>
    <row r="509" spans="1:4" ht="12.75">
      <c r="A509" s="1">
        <v>1997</v>
      </c>
      <c r="B509" s="1" t="s">
        <v>49</v>
      </c>
      <c r="C509" s="1" t="s">
        <v>807</v>
      </c>
      <c r="D509" s="1">
        <v>0</v>
      </c>
    </row>
    <row r="510" spans="1:4" ht="12.75">
      <c r="A510" s="1">
        <v>1997</v>
      </c>
      <c r="B510" s="1" t="s">
        <v>22</v>
      </c>
      <c r="C510" s="1" t="s">
        <v>806</v>
      </c>
      <c r="D510" s="1">
        <v>0</v>
      </c>
    </row>
    <row r="511" spans="1:4" ht="12.75">
      <c r="A511" s="1">
        <v>1997</v>
      </c>
      <c r="B511" s="1" t="s">
        <v>400</v>
      </c>
      <c r="C511" s="1" t="s">
        <v>813</v>
      </c>
      <c r="D511" s="1">
        <v>0</v>
      </c>
    </row>
    <row r="512" spans="1:4" ht="12.75">
      <c r="A512" s="1">
        <v>1997</v>
      </c>
      <c r="B512" s="1" t="s">
        <v>74</v>
      </c>
      <c r="C512" s="1" t="s">
        <v>814</v>
      </c>
      <c r="D512" s="1">
        <v>0</v>
      </c>
    </row>
    <row r="513" spans="1:4" ht="12.75">
      <c r="A513" s="1">
        <v>1997</v>
      </c>
      <c r="B513" s="1" t="s">
        <v>49</v>
      </c>
      <c r="C513" s="1" t="s">
        <v>807</v>
      </c>
      <c r="D513" s="1">
        <v>0</v>
      </c>
    </row>
    <row r="514" spans="1:4" ht="12.75">
      <c r="A514" s="1">
        <v>1997</v>
      </c>
      <c r="B514" s="1" t="s">
        <v>18</v>
      </c>
      <c r="C514" s="1" t="s">
        <v>809</v>
      </c>
      <c r="D514" s="1">
        <v>0</v>
      </c>
    </row>
    <row r="515" spans="1:4" ht="12.75">
      <c r="A515" s="1">
        <v>1996</v>
      </c>
      <c r="B515" s="1" t="s">
        <v>22</v>
      </c>
      <c r="C515" s="1" t="s">
        <v>815</v>
      </c>
      <c r="D515" s="1">
        <v>0</v>
      </c>
    </row>
    <row r="516" spans="1:4" ht="12.75">
      <c r="A516" s="1">
        <v>1996</v>
      </c>
      <c r="B516" s="1" t="s">
        <v>18</v>
      </c>
      <c r="C516" s="1" t="s">
        <v>816</v>
      </c>
      <c r="D516" s="1">
        <v>0</v>
      </c>
    </row>
    <row r="517" spans="1:4" ht="12.75">
      <c r="A517" s="1">
        <v>1996</v>
      </c>
      <c r="B517" s="1" t="s">
        <v>175</v>
      </c>
      <c r="C517" s="1" t="s">
        <v>817</v>
      </c>
      <c r="D517" s="1">
        <v>0</v>
      </c>
    </row>
    <row r="518" spans="1:4" ht="12.75">
      <c r="A518" s="1">
        <v>1996</v>
      </c>
      <c r="B518" s="1" t="s">
        <v>18</v>
      </c>
      <c r="C518" s="1" t="s">
        <v>816</v>
      </c>
      <c r="D518" s="1">
        <v>1</v>
      </c>
    </row>
    <row r="519" spans="1:4" ht="12.75">
      <c r="A519" s="1">
        <v>1996</v>
      </c>
      <c r="B519" s="1" t="s">
        <v>18</v>
      </c>
      <c r="C519" s="1" t="s">
        <v>816</v>
      </c>
      <c r="D519" s="1">
        <v>0</v>
      </c>
    </row>
    <row r="520" spans="1:4" ht="12.75">
      <c r="A520" s="1">
        <v>1996</v>
      </c>
      <c r="B520" s="1" t="s">
        <v>22</v>
      </c>
      <c r="C520" s="1" t="s">
        <v>815</v>
      </c>
      <c r="D520" s="1">
        <v>0</v>
      </c>
    </row>
    <row r="521" spans="1:4" ht="12.75">
      <c r="A521" s="1">
        <v>1996</v>
      </c>
      <c r="B521" s="1" t="s">
        <v>373</v>
      </c>
      <c r="C521" s="1" t="s">
        <v>818</v>
      </c>
      <c r="D521" s="1">
        <v>0</v>
      </c>
    </row>
    <row r="522" spans="1:4" ht="12.75">
      <c r="A522" s="1">
        <v>1996</v>
      </c>
      <c r="B522" s="1" t="s">
        <v>18</v>
      </c>
      <c r="C522" s="1" t="s">
        <v>816</v>
      </c>
      <c r="D522" s="1">
        <v>0</v>
      </c>
    </row>
    <row r="523" spans="1:4" ht="12.75">
      <c r="A523" s="1">
        <v>1996</v>
      </c>
      <c r="B523" s="1" t="s">
        <v>18</v>
      </c>
      <c r="C523" s="1" t="s">
        <v>816</v>
      </c>
      <c r="D523" s="1">
        <v>0</v>
      </c>
    </row>
    <row r="524" spans="1:4" ht="12.75">
      <c r="A524" s="1">
        <v>1996</v>
      </c>
      <c r="B524" s="1" t="s">
        <v>62</v>
      </c>
      <c r="C524" s="1" t="s">
        <v>819</v>
      </c>
      <c r="D524" s="1">
        <v>0</v>
      </c>
    </row>
    <row r="525" spans="1:4" ht="12.75">
      <c r="A525" s="1">
        <v>1996</v>
      </c>
      <c r="B525" s="1" t="s">
        <v>18</v>
      </c>
      <c r="C525" s="1" t="s">
        <v>816</v>
      </c>
      <c r="D525" s="1">
        <v>0</v>
      </c>
    </row>
    <row r="526" spans="1:4" ht="12.75">
      <c r="A526" s="1">
        <v>1996</v>
      </c>
      <c r="B526" s="1" t="s">
        <v>75</v>
      </c>
      <c r="C526" s="1" t="s">
        <v>820</v>
      </c>
      <c r="D526" s="1">
        <v>0</v>
      </c>
    </row>
    <row r="527" spans="1:4" ht="12.75">
      <c r="A527" s="1">
        <v>1996</v>
      </c>
      <c r="B527" s="1" t="s">
        <v>18</v>
      </c>
      <c r="C527" s="1" t="s">
        <v>816</v>
      </c>
      <c r="D527" s="1">
        <v>0</v>
      </c>
    </row>
    <row r="528" spans="1:4" ht="12.75">
      <c r="A528" s="1">
        <v>1996</v>
      </c>
      <c r="B528" s="1" t="s">
        <v>22</v>
      </c>
      <c r="C528" s="1" t="s">
        <v>815</v>
      </c>
      <c r="D528" s="1">
        <v>0</v>
      </c>
    </row>
    <row r="529" spans="1:4" ht="12.75">
      <c r="A529" s="1">
        <v>1996</v>
      </c>
      <c r="B529" s="1" t="s">
        <v>33</v>
      </c>
      <c r="C529" s="1" t="s">
        <v>821</v>
      </c>
      <c r="D529" s="1">
        <v>0</v>
      </c>
    </row>
    <row r="530" spans="1:4" ht="12.75">
      <c r="A530" s="1">
        <v>1996</v>
      </c>
      <c r="B530" s="1" t="s">
        <v>18</v>
      </c>
      <c r="C530" s="1" t="s">
        <v>816</v>
      </c>
      <c r="D530" s="1">
        <v>0</v>
      </c>
    </row>
    <row r="531" spans="1:4" ht="12.75">
      <c r="A531" s="1">
        <v>1996</v>
      </c>
      <c r="B531" s="1" t="s">
        <v>62</v>
      </c>
      <c r="C531" s="1" t="s">
        <v>819</v>
      </c>
      <c r="D531" s="1">
        <v>0</v>
      </c>
    </row>
    <row r="532" spans="1:4" ht="12.75">
      <c r="A532" s="1">
        <v>1996</v>
      </c>
      <c r="B532" s="1" t="s">
        <v>22</v>
      </c>
      <c r="C532" s="1" t="s">
        <v>815</v>
      </c>
      <c r="D532" s="1">
        <v>0</v>
      </c>
    </row>
    <row r="533" spans="1:4" ht="12.75">
      <c r="A533" s="1">
        <v>1996</v>
      </c>
      <c r="B533" s="1" t="s">
        <v>22</v>
      </c>
      <c r="C533" s="1" t="s">
        <v>815</v>
      </c>
      <c r="D533" s="1">
        <v>0</v>
      </c>
    </row>
    <row r="534" spans="1:4" ht="12.75">
      <c r="A534" s="1">
        <v>1996</v>
      </c>
      <c r="B534" s="1" t="s">
        <v>18</v>
      </c>
      <c r="C534" s="1" t="s">
        <v>816</v>
      </c>
      <c r="D534" s="1">
        <v>0</v>
      </c>
    </row>
    <row r="535" spans="1:4" ht="12.75">
      <c r="A535" s="1">
        <v>1996</v>
      </c>
      <c r="B535" s="1" t="s">
        <v>74</v>
      </c>
      <c r="C535" s="1" t="s">
        <v>822</v>
      </c>
      <c r="D535" s="1">
        <v>0</v>
      </c>
    </row>
    <row r="536" spans="1:4" ht="12.75">
      <c r="A536" s="1">
        <v>1995</v>
      </c>
      <c r="B536" s="1" t="s">
        <v>49</v>
      </c>
      <c r="C536" s="1" t="s">
        <v>823</v>
      </c>
      <c r="D536" s="1">
        <v>0</v>
      </c>
    </row>
    <row r="537" spans="1:4" ht="12.75">
      <c r="A537" s="1">
        <v>1995</v>
      </c>
      <c r="B537" s="1" t="s">
        <v>38</v>
      </c>
      <c r="C537" s="1" t="s">
        <v>824</v>
      </c>
      <c r="D537" s="1">
        <v>0</v>
      </c>
    </row>
    <row r="538" spans="1:4" ht="12.75">
      <c r="A538" s="1">
        <v>1995</v>
      </c>
      <c r="B538" s="1" t="s">
        <v>22</v>
      </c>
      <c r="C538" s="1" t="s">
        <v>825</v>
      </c>
      <c r="D538" s="1">
        <v>0</v>
      </c>
    </row>
    <row r="539" spans="1:4" ht="12.75">
      <c r="A539" s="1">
        <v>1995</v>
      </c>
      <c r="B539" s="1" t="s">
        <v>22</v>
      </c>
      <c r="C539" s="1" t="s">
        <v>825</v>
      </c>
      <c r="D539" s="1">
        <v>0</v>
      </c>
    </row>
    <row r="540" spans="1:4" ht="12.75">
      <c r="A540" s="1">
        <v>1995</v>
      </c>
      <c r="B540" s="1" t="s">
        <v>22</v>
      </c>
      <c r="C540" s="1" t="s">
        <v>825</v>
      </c>
      <c r="D540" s="1">
        <v>0</v>
      </c>
    </row>
    <row r="541" spans="1:4" ht="12.75">
      <c r="A541" s="1">
        <v>1995</v>
      </c>
      <c r="B541" s="1" t="s">
        <v>159</v>
      </c>
      <c r="C541" s="1" t="s">
        <v>826</v>
      </c>
      <c r="D541" s="1">
        <v>0</v>
      </c>
    </row>
    <row r="542" spans="1:4" ht="12.75">
      <c r="A542" s="1">
        <v>1995</v>
      </c>
      <c r="B542" s="1" t="s">
        <v>62</v>
      </c>
      <c r="C542" s="1" t="s">
        <v>827</v>
      </c>
      <c r="D542" s="1">
        <v>0</v>
      </c>
    </row>
    <row r="543" spans="1:4" ht="12.75">
      <c r="A543" s="1">
        <v>1995</v>
      </c>
      <c r="B543" s="1" t="s">
        <v>18</v>
      </c>
      <c r="C543" s="1" t="s">
        <v>828</v>
      </c>
      <c r="D543" s="1">
        <v>0</v>
      </c>
    </row>
    <row r="544" spans="1:4" ht="12.75">
      <c r="A544" s="1">
        <v>1995</v>
      </c>
      <c r="B544" s="1" t="s">
        <v>18</v>
      </c>
      <c r="C544" s="1" t="s">
        <v>828</v>
      </c>
      <c r="D544" s="1">
        <v>0</v>
      </c>
    </row>
    <row r="545" spans="1:4" ht="12.75">
      <c r="A545" s="1">
        <v>1995</v>
      </c>
      <c r="B545" s="1" t="s">
        <v>18</v>
      </c>
      <c r="C545" s="1" t="s">
        <v>828</v>
      </c>
      <c r="D545" s="1">
        <v>0</v>
      </c>
    </row>
    <row r="546" spans="1:4" ht="12.75">
      <c r="A546" s="1">
        <v>1995</v>
      </c>
      <c r="B546" s="1" t="s">
        <v>159</v>
      </c>
      <c r="C546" s="1" t="s">
        <v>826</v>
      </c>
      <c r="D546" s="1">
        <v>0</v>
      </c>
    </row>
    <row r="547" spans="1:4" ht="12.75">
      <c r="A547" s="1">
        <v>1995</v>
      </c>
      <c r="B547" s="1" t="s">
        <v>62</v>
      </c>
      <c r="C547" s="1" t="s">
        <v>827</v>
      </c>
      <c r="D547" s="1">
        <v>0</v>
      </c>
    </row>
    <row r="548" spans="1:4" ht="12.75">
      <c r="A548" s="1">
        <v>1995</v>
      </c>
      <c r="B548" s="1" t="s">
        <v>202</v>
      </c>
      <c r="C548" s="1" t="s">
        <v>829</v>
      </c>
      <c r="D548" s="1">
        <v>0</v>
      </c>
    </row>
    <row r="549" spans="1:4" ht="12.75">
      <c r="A549" s="1">
        <v>1995</v>
      </c>
      <c r="B549" s="1" t="s">
        <v>18</v>
      </c>
      <c r="C549" s="1" t="s">
        <v>828</v>
      </c>
      <c r="D549" s="1">
        <v>0</v>
      </c>
    </row>
    <row r="550" spans="1:4" ht="12.75">
      <c r="A550" s="1">
        <v>1995</v>
      </c>
      <c r="B550" s="1" t="s">
        <v>18</v>
      </c>
      <c r="C550" s="1" t="s">
        <v>828</v>
      </c>
      <c r="D550" s="1">
        <v>0</v>
      </c>
    </row>
    <row r="551" spans="1:4" ht="12.75">
      <c r="A551" s="1">
        <v>1995</v>
      </c>
      <c r="B551" s="1" t="s">
        <v>75</v>
      </c>
      <c r="C551" s="1" t="s">
        <v>830</v>
      </c>
      <c r="D551" s="1">
        <v>0</v>
      </c>
    </row>
    <row r="552" spans="1:4" ht="12.75">
      <c r="A552" s="1">
        <v>1995</v>
      </c>
      <c r="B552" s="1" t="s">
        <v>62</v>
      </c>
      <c r="C552" s="1" t="s">
        <v>827</v>
      </c>
      <c r="D552" s="1">
        <v>0</v>
      </c>
    </row>
    <row r="553" spans="1:4" ht="12.75">
      <c r="A553" s="1">
        <v>1995</v>
      </c>
      <c r="B553" s="1" t="s">
        <v>62</v>
      </c>
      <c r="C553" s="1" t="s">
        <v>827</v>
      </c>
      <c r="D553" s="1">
        <v>0</v>
      </c>
    </row>
    <row r="554" spans="1:4" ht="12.75">
      <c r="A554" s="1">
        <v>1995</v>
      </c>
      <c r="B554" s="1" t="s">
        <v>18</v>
      </c>
      <c r="C554" s="1" t="s">
        <v>828</v>
      </c>
      <c r="D554" s="1">
        <v>0</v>
      </c>
    </row>
    <row r="555" spans="1:4" ht="12.75">
      <c r="A555" s="1">
        <v>1995</v>
      </c>
      <c r="B555" s="1" t="s">
        <v>22</v>
      </c>
      <c r="C555" s="1" t="s">
        <v>825</v>
      </c>
      <c r="D555" s="1">
        <v>0</v>
      </c>
    </row>
    <row r="556" spans="1:4" ht="12.75">
      <c r="A556" s="1">
        <v>1995</v>
      </c>
      <c r="B556" s="1" t="s">
        <v>66</v>
      </c>
      <c r="C556" s="1" t="s">
        <v>831</v>
      </c>
      <c r="D556" s="1">
        <v>0</v>
      </c>
    </row>
    <row r="557" spans="1:4" ht="12.75">
      <c r="A557" s="1">
        <v>1995</v>
      </c>
      <c r="B557" s="1" t="s">
        <v>22</v>
      </c>
      <c r="C557" s="1" t="s">
        <v>825</v>
      </c>
      <c r="D557" s="1">
        <v>0</v>
      </c>
    </row>
    <row r="558" spans="1:4" ht="12.75">
      <c r="A558" s="1">
        <v>1995</v>
      </c>
      <c r="B558" s="1" t="s">
        <v>18</v>
      </c>
      <c r="C558" s="1" t="s">
        <v>828</v>
      </c>
      <c r="D558" s="1">
        <v>0</v>
      </c>
    </row>
    <row r="559" spans="1:4" ht="12.75">
      <c r="A559" s="1">
        <v>1995</v>
      </c>
      <c r="B559" s="1" t="s">
        <v>426</v>
      </c>
      <c r="C559" s="1" t="s">
        <v>832</v>
      </c>
      <c r="D559" s="1">
        <v>0</v>
      </c>
    </row>
    <row r="560" spans="1:4" ht="12.75">
      <c r="A560" s="1">
        <v>1994</v>
      </c>
      <c r="B560" s="1" t="s">
        <v>18</v>
      </c>
      <c r="C560" s="1" t="s">
        <v>833</v>
      </c>
      <c r="D560" s="1">
        <v>0</v>
      </c>
    </row>
    <row r="561" spans="1:4" ht="12.75">
      <c r="A561" s="1">
        <v>1994</v>
      </c>
      <c r="B561" s="1" t="s">
        <v>49</v>
      </c>
      <c r="C561" s="1" t="s">
        <v>834</v>
      </c>
      <c r="D561" s="1">
        <v>0</v>
      </c>
    </row>
    <row r="562" spans="1:4" ht="12.75">
      <c r="A562" s="1">
        <v>1994</v>
      </c>
      <c r="B562" s="1" t="s">
        <v>22</v>
      </c>
      <c r="C562" s="1" t="s">
        <v>835</v>
      </c>
      <c r="D562" s="1">
        <v>0</v>
      </c>
    </row>
    <row r="563" spans="1:4" ht="12.75">
      <c r="A563" s="1">
        <v>1994</v>
      </c>
      <c r="B563" s="1" t="s">
        <v>75</v>
      </c>
      <c r="C563" s="1" t="s">
        <v>836</v>
      </c>
      <c r="D563" s="1">
        <v>0</v>
      </c>
    </row>
    <row r="564" spans="1:4" ht="12.75">
      <c r="A564" s="1">
        <v>1994</v>
      </c>
      <c r="B564" s="1" t="s">
        <v>22</v>
      </c>
      <c r="C564" s="1" t="s">
        <v>835</v>
      </c>
      <c r="D564" s="1">
        <v>0</v>
      </c>
    </row>
    <row r="565" spans="1:4" ht="12.75">
      <c r="A565" s="1">
        <v>1994</v>
      </c>
      <c r="B565" s="1" t="s">
        <v>75</v>
      </c>
      <c r="C565" s="1" t="s">
        <v>836</v>
      </c>
      <c r="D565" s="1">
        <v>0</v>
      </c>
    </row>
    <row r="566" spans="1:4" ht="12.75">
      <c r="A566" s="1">
        <v>1994</v>
      </c>
      <c r="B566" s="1" t="s">
        <v>18</v>
      </c>
      <c r="C566" s="1" t="s">
        <v>833</v>
      </c>
      <c r="D566" s="1">
        <v>0</v>
      </c>
    </row>
    <row r="567" spans="1:4" ht="12.75">
      <c r="A567" s="1">
        <v>1994</v>
      </c>
      <c r="B567" s="1" t="s">
        <v>49</v>
      </c>
      <c r="C567" s="1" t="s">
        <v>834</v>
      </c>
      <c r="D567" s="1">
        <v>0</v>
      </c>
    </row>
    <row r="568" spans="1:4" ht="12.75">
      <c r="A568" s="1">
        <v>1994</v>
      </c>
      <c r="B568" s="1" t="s">
        <v>22</v>
      </c>
      <c r="C568" s="1" t="s">
        <v>835</v>
      </c>
      <c r="D568" s="1">
        <v>0</v>
      </c>
    </row>
    <row r="569" spans="1:4" ht="12.75">
      <c r="A569" s="1">
        <v>1994</v>
      </c>
      <c r="B569" s="1" t="s">
        <v>159</v>
      </c>
      <c r="C569" s="1" t="s">
        <v>837</v>
      </c>
      <c r="D569" s="1">
        <v>0</v>
      </c>
    </row>
    <row r="570" spans="1:4" ht="12.75">
      <c r="A570" s="1">
        <v>1994</v>
      </c>
      <c r="B570" s="1" t="s">
        <v>18</v>
      </c>
      <c r="C570" s="1" t="s">
        <v>833</v>
      </c>
      <c r="D570" s="1">
        <v>0</v>
      </c>
    </row>
    <row r="571" spans="1:4" ht="12.75">
      <c r="A571" s="1">
        <v>1994</v>
      </c>
      <c r="B571" s="1" t="s">
        <v>28</v>
      </c>
      <c r="C571" s="1" t="s">
        <v>838</v>
      </c>
      <c r="D571" s="1">
        <v>0</v>
      </c>
    </row>
    <row r="572" spans="1:4" ht="12.75">
      <c r="A572" s="1">
        <v>1994</v>
      </c>
      <c r="B572" s="1" t="s">
        <v>75</v>
      </c>
      <c r="C572" s="1" t="s">
        <v>836</v>
      </c>
      <c r="D572" s="1">
        <v>0</v>
      </c>
    </row>
    <row r="573" spans="1:4" ht="12.75">
      <c r="A573" s="1">
        <v>1994</v>
      </c>
      <c r="B573" s="1" t="s">
        <v>22</v>
      </c>
      <c r="C573" s="1" t="s">
        <v>835</v>
      </c>
      <c r="D573" s="1">
        <v>0</v>
      </c>
    </row>
    <row r="574" spans="1:4" ht="12.75">
      <c r="A574" s="1">
        <v>1994</v>
      </c>
      <c r="B574" s="1" t="s">
        <v>22</v>
      </c>
      <c r="C574" s="1" t="s">
        <v>835</v>
      </c>
      <c r="D574" s="1">
        <v>0</v>
      </c>
    </row>
    <row r="575" spans="1:4" ht="12.75">
      <c r="A575" s="1">
        <v>1994</v>
      </c>
      <c r="B575" s="1" t="s">
        <v>22</v>
      </c>
      <c r="C575" s="1" t="s">
        <v>835</v>
      </c>
      <c r="D575" s="1">
        <v>0</v>
      </c>
    </row>
    <row r="576" spans="1:4" ht="12.75">
      <c r="A576" s="1">
        <v>1994</v>
      </c>
      <c r="B576" s="1" t="s">
        <v>18</v>
      </c>
      <c r="C576" s="1" t="s">
        <v>833</v>
      </c>
      <c r="D576" s="1">
        <v>0</v>
      </c>
    </row>
    <row r="577" spans="1:4" ht="12.75">
      <c r="A577" s="1">
        <v>1994</v>
      </c>
      <c r="B577" s="1" t="s">
        <v>38</v>
      </c>
      <c r="C577" s="1" t="s">
        <v>839</v>
      </c>
      <c r="D577" s="1">
        <v>0</v>
      </c>
    </row>
    <row r="578" spans="1:4" ht="12.75">
      <c r="A578" s="1">
        <v>1994</v>
      </c>
      <c r="B578" s="1" t="s">
        <v>18</v>
      </c>
      <c r="C578" s="1" t="s">
        <v>833</v>
      </c>
      <c r="D578" s="1">
        <v>0</v>
      </c>
    </row>
    <row r="579" spans="1:4" ht="12.75">
      <c r="A579" s="1">
        <v>1994</v>
      </c>
      <c r="B579" s="1" t="s">
        <v>28</v>
      </c>
      <c r="C579" s="1" t="s">
        <v>838</v>
      </c>
      <c r="D579" s="1">
        <v>0</v>
      </c>
    </row>
    <row r="580" spans="1:4" ht="12.75">
      <c r="A580" s="1">
        <v>1994</v>
      </c>
      <c r="B580" s="1" t="s">
        <v>22</v>
      </c>
      <c r="C580" s="1" t="s">
        <v>835</v>
      </c>
      <c r="D580" s="1">
        <v>0</v>
      </c>
    </row>
    <row r="581" spans="1:4" ht="12.75">
      <c r="A581" s="1">
        <v>1994</v>
      </c>
      <c r="B581" s="1" t="s">
        <v>18</v>
      </c>
      <c r="C581" s="1" t="s">
        <v>833</v>
      </c>
      <c r="D581" s="1">
        <v>0</v>
      </c>
    </row>
    <row r="582" spans="1:4" ht="12.75">
      <c r="A582" s="1">
        <v>1994</v>
      </c>
      <c r="B582" s="1" t="s">
        <v>28</v>
      </c>
      <c r="C582" s="1" t="s">
        <v>838</v>
      </c>
      <c r="D582" s="1">
        <v>0</v>
      </c>
    </row>
    <row r="583" spans="1:4" ht="12.75">
      <c r="A583" s="1">
        <v>1994</v>
      </c>
      <c r="B583" s="1" t="s">
        <v>159</v>
      </c>
      <c r="C583" s="1" t="s">
        <v>837</v>
      </c>
      <c r="D583" s="1">
        <v>0</v>
      </c>
    </row>
    <row r="584" spans="1:4" ht="12.75">
      <c r="A584" s="1">
        <v>1994</v>
      </c>
      <c r="B584" s="1" t="s">
        <v>49</v>
      </c>
      <c r="C584" s="1" t="s">
        <v>834</v>
      </c>
      <c r="D584" s="1">
        <v>0</v>
      </c>
    </row>
    <row r="585" spans="1:4" ht="12.75">
      <c r="A585" s="1">
        <v>1994</v>
      </c>
      <c r="B585" s="1" t="s">
        <v>33</v>
      </c>
      <c r="C585" s="1" t="s">
        <v>840</v>
      </c>
      <c r="D585" s="1">
        <v>0</v>
      </c>
    </row>
    <row r="586" spans="1:4" ht="12.75">
      <c r="A586" s="1">
        <v>1994</v>
      </c>
      <c r="B586" s="1" t="s">
        <v>49</v>
      </c>
      <c r="C586" s="1" t="s">
        <v>834</v>
      </c>
      <c r="D586" s="1">
        <v>0</v>
      </c>
    </row>
    <row r="587" spans="1:4" ht="12.75">
      <c r="A587" s="1">
        <v>1994</v>
      </c>
      <c r="B587" s="1" t="s">
        <v>18</v>
      </c>
      <c r="C587" s="1" t="s">
        <v>833</v>
      </c>
      <c r="D587" s="1">
        <v>0</v>
      </c>
    </row>
    <row r="588" spans="1:4" ht="12.75">
      <c r="A588" s="1">
        <v>1994</v>
      </c>
      <c r="B588" s="1" t="s">
        <v>384</v>
      </c>
      <c r="C588" s="1" t="s">
        <v>841</v>
      </c>
      <c r="D588" s="1">
        <v>0</v>
      </c>
    </row>
    <row r="589" spans="1:4" ht="12.75">
      <c r="A589" s="1">
        <v>1994</v>
      </c>
      <c r="B589" s="1" t="s">
        <v>75</v>
      </c>
      <c r="C589" s="1" t="s">
        <v>836</v>
      </c>
      <c r="D589" s="1">
        <v>0</v>
      </c>
    </row>
    <row r="590" spans="1:4" ht="12.75">
      <c r="A590" s="1">
        <v>1994</v>
      </c>
      <c r="B590" s="1" t="s">
        <v>18</v>
      </c>
      <c r="C590" s="1" t="s">
        <v>833</v>
      </c>
      <c r="D590" s="1">
        <v>0</v>
      </c>
    </row>
    <row r="591" spans="1:4" ht="12.75">
      <c r="A591" s="1">
        <v>1993</v>
      </c>
      <c r="B591" s="1" t="s">
        <v>38</v>
      </c>
      <c r="C591" s="1" t="s">
        <v>842</v>
      </c>
      <c r="D591" s="1">
        <v>0</v>
      </c>
    </row>
    <row r="592" spans="1:4" ht="12.75">
      <c r="A592" s="1">
        <v>1993</v>
      </c>
      <c r="B592" s="1" t="s">
        <v>18</v>
      </c>
      <c r="C592" s="1" t="s">
        <v>843</v>
      </c>
      <c r="D592" s="1">
        <v>0</v>
      </c>
    </row>
    <row r="593" spans="1:4" ht="12.75">
      <c r="A593" s="1">
        <v>1993</v>
      </c>
      <c r="B593" s="1" t="s">
        <v>49</v>
      </c>
      <c r="C593" s="1" t="s">
        <v>844</v>
      </c>
      <c r="D593" s="1">
        <v>0</v>
      </c>
    </row>
    <row r="594" spans="1:4" ht="12.75">
      <c r="A594" s="1">
        <v>1993</v>
      </c>
      <c r="B594" s="1" t="s">
        <v>62</v>
      </c>
      <c r="C594" s="1" t="s">
        <v>845</v>
      </c>
      <c r="D594" s="1">
        <v>1</v>
      </c>
    </row>
    <row r="595" spans="1:4" ht="12.75">
      <c r="A595" s="1">
        <v>1993</v>
      </c>
      <c r="B595" s="1" t="s">
        <v>214</v>
      </c>
      <c r="C595" s="1" t="s">
        <v>846</v>
      </c>
      <c r="D595" s="1">
        <v>0</v>
      </c>
    </row>
    <row r="596" spans="1:4" ht="12.75">
      <c r="A596" s="1">
        <v>1993</v>
      </c>
      <c r="B596" s="1" t="s">
        <v>240</v>
      </c>
      <c r="C596" s="1" t="s">
        <v>847</v>
      </c>
      <c r="D596" s="1">
        <v>0</v>
      </c>
    </row>
    <row r="597" spans="1:4" ht="12.75">
      <c r="A597" s="1">
        <v>1993</v>
      </c>
      <c r="B597" s="1" t="s">
        <v>22</v>
      </c>
      <c r="C597" s="1" t="s">
        <v>848</v>
      </c>
      <c r="D597" s="1">
        <v>0</v>
      </c>
    </row>
    <row r="598" spans="1:4" ht="12.75">
      <c r="A598" s="1">
        <v>1993</v>
      </c>
      <c r="B598" s="1" t="s">
        <v>33</v>
      </c>
      <c r="C598" s="1" t="s">
        <v>849</v>
      </c>
      <c r="D598" s="1">
        <v>1</v>
      </c>
    </row>
    <row r="599" spans="1:4" ht="12.75">
      <c r="A599" s="1">
        <v>1993</v>
      </c>
      <c r="B599" s="1" t="s">
        <v>22</v>
      </c>
      <c r="C599" s="1" t="s">
        <v>848</v>
      </c>
      <c r="D599" s="1">
        <v>1</v>
      </c>
    </row>
    <row r="600" spans="1:4" ht="12.75">
      <c r="A600" s="1">
        <v>1993</v>
      </c>
      <c r="B600" s="1" t="s">
        <v>18</v>
      </c>
      <c r="C600" s="1" t="s">
        <v>843</v>
      </c>
      <c r="D600" s="1">
        <v>1</v>
      </c>
    </row>
    <row r="601" spans="1:4" ht="12.75">
      <c r="A601" s="1">
        <v>1993</v>
      </c>
      <c r="B601" s="1" t="s">
        <v>49</v>
      </c>
      <c r="C601" s="1" t="s">
        <v>844</v>
      </c>
      <c r="D601" s="1">
        <v>0</v>
      </c>
    </row>
    <row r="602" spans="1:4" ht="12.75">
      <c r="A602" s="1">
        <v>1993</v>
      </c>
      <c r="B602" s="1" t="s">
        <v>22</v>
      </c>
      <c r="C602" s="1" t="s">
        <v>848</v>
      </c>
      <c r="D602" s="1">
        <v>0</v>
      </c>
    </row>
    <row r="603" spans="1:4" ht="12.75">
      <c r="A603" s="1">
        <v>1993</v>
      </c>
      <c r="B603" s="1" t="s">
        <v>18</v>
      </c>
      <c r="C603" s="1" t="s">
        <v>843</v>
      </c>
      <c r="D603" s="1">
        <v>0</v>
      </c>
    </row>
    <row r="604" spans="1:4" ht="12.75">
      <c r="A604" s="1">
        <v>1993</v>
      </c>
      <c r="B604" s="1" t="s">
        <v>464</v>
      </c>
      <c r="C604" s="1" t="s">
        <v>850</v>
      </c>
      <c r="D604" s="1">
        <v>0</v>
      </c>
    </row>
    <row r="605" spans="1:4" ht="12.75">
      <c r="A605" s="1">
        <v>1993</v>
      </c>
      <c r="B605" s="1" t="s">
        <v>18</v>
      </c>
      <c r="C605" s="1" t="s">
        <v>843</v>
      </c>
      <c r="D605" s="1">
        <v>0</v>
      </c>
    </row>
    <row r="606" spans="1:4" ht="12.75">
      <c r="A606" s="1">
        <v>1993</v>
      </c>
      <c r="B606" s="1" t="s">
        <v>18</v>
      </c>
      <c r="C606" s="1" t="s">
        <v>843</v>
      </c>
      <c r="D606" s="1">
        <v>1</v>
      </c>
    </row>
    <row r="607" spans="1:4" ht="12.75">
      <c r="A607" s="1">
        <v>1993</v>
      </c>
      <c r="B607" s="1" t="s">
        <v>22</v>
      </c>
      <c r="C607" s="1" t="s">
        <v>848</v>
      </c>
      <c r="D607" s="1">
        <v>1</v>
      </c>
    </row>
    <row r="608" spans="1:4" ht="12.75">
      <c r="A608" s="1">
        <v>1993</v>
      </c>
      <c r="B608" s="1" t="s">
        <v>49</v>
      </c>
      <c r="C608" s="1" t="s">
        <v>844</v>
      </c>
      <c r="D608" s="1">
        <v>0</v>
      </c>
    </row>
    <row r="609" spans="1:4" ht="12.75">
      <c r="A609" s="1">
        <v>1993</v>
      </c>
      <c r="B609" s="1" t="s">
        <v>18</v>
      </c>
      <c r="C609" s="1" t="s">
        <v>843</v>
      </c>
      <c r="D609" s="1">
        <v>0</v>
      </c>
    </row>
    <row r="610" spans="1:4" ht="12.75">
      <c r="A610" s="1">
        <v>1993</v>
      </c>
      <c r="B610" s="1" t="s">
        <v>22</v>
      </c>
      <c r="C610" s="1" t="s">
        <v>848</v>
      </c>
      <c r="D610" s="1">
        <v>0</v>
      </c>
    </row>
    <row r="611" spans="1:4" ht="12.75">
      <c r="A611" s="1">
        <v>1993</v>
      </c>
      <c r="B611" s="1" t="s">
        <v>62</v>
      </c>
      <c r="C611" s="1" t="s">
        <v>845</v>
      </c>
      <c r="D611" s="1">
        <v>0</v>
      </c>
    </row>
    <row r="612" spans="1:4" ht="12.75">
      <c r="A612" s="1">
        <v>1993</v>
      </c>
      <c r="B612" s="1" t="s">
        <v>214</v>
      </c>
      <c r="C612" s="1" t="s">
        <v>846</v>
      </c>
      <c r="D612" s="1">
        <v>1</v>
      </c>
    </row>
    <row r="613" spans="1:4" ht="12.75">
      <c r="A613" s="1">
        <v>1993</v>
      </c>
      <c r="B613" s="1" t="s">
        <v>33</v>
      </c>
      <c r="C613" s="1" t="s">
        <v>849</v>
      </c>
      <c r="D613" s="1">
        <v>1</v>
      </c>
    </row>
    <row r="614" spans="1:4" ht="12.75">
      <c r="A614" s="1">
        <v>1993</v>
      </c>
      <c r="B614" s="1" t="s">
        <v>240</v>
      </c>
      <c r="C614" s="1" t="s">
        <v>847</v>
      </c>
      <c r="D614" s="1">
        <v>0</v>
      </c>
    </row>
    <row r="615" spans="1:4" ht="12.75">
      <c r="A615" s="1">
        <v>1993</v>
      </c>
      <c r="B615" s="1" t="s">
        <v>62</v>
      </c>
      <c r="C615" s="1" t="s">
        <v>845</v>
      </c>
      <c r="D615" s="1">
        <v>0</v>
      </c>
    </row>
    <row r="616" spans="1:4" ht="12.75">
      <c r="A616" s="1">
        <v>1993</v>
      </c>
      <c r="B616" s="1" t="s">
        <v>240</v>
      </c>
      <c r="C616" s="1" t="s">
        <v>847</v>
      </c>
      <c r="D616" s="1">
        <v>0</v>
      </c>
    </row>
    <row r="617" spans="1:4" ht="12.75">
      <c r="A617" s="1">
        <v>1993</v>
      </c>
      <c r="B617" s="1" t="s">
        <v>175</v>
      </c>
      <c r="C617" s="1" t="s">
        <v>851</v>
      </c>
      <c r="D617" s="1">
        <v>0</v>
      </c>
    </row>
    <row r="618" spans="1:4" ht="12.75">
      <c r="A618" s="1">
        <v>1993</v>
      </c>
      <c r="B618" s="1" t="s">
        <v>49</v>
      </c>
      <c r="C618" s="1" t="s">
        <v>844</v>
      </c>
      <c r="D618" s="1">
        <v>1</v>
      </c>
    </row>
    <row r="619" spans="1:4" ht="12.75">
      <c r="A619" s="1">
        <v>1993</v>
      </c>
      <c r="B619" s="1" t="s">
        <v>18</v>
      </c>
      <c r="C619" s="1" t="s">
        <v>843</v>
      </c>
      <c r="D619" s="1">
        <v>1</v>
      </c>
    </row>
    <row r="620" spans="1:4" ht="12.75">
      <c r="A620" s="1">
        <v>1993</v>
      </c>
      <c r="B620" s="1" t="s">
        <v>49</v>
      </c>
      <c r="C620" s="1" t="s">
        <v>844</v>
      </c>
      <c r="D620" s="1">
        <v>0</v>
      </c>
    </row>
    <row r="621" spans="1:4" ht="12.75">
      <c r="A621" s="1">
        <v>1993</v>
      </c>
      <c r="B621" s="1" t="s">
        <v>33</v>
      </c>
      <c r="C621" s="1" t="s">
        <v>849</v>
      </c>
      <c r="D621" s="1">
        <v>0</v>
      </c>
    </row>
    <row r="622" spans="1:4" ht="12.75">
      <c r="A622" s="1">
        <v>1993</v>
      </c>
      <c r="B622" s="1" t="s">
        <v>18</v>
      </c>
      <c r="C622" s="1" t="s">
        <v>843</v>
      </c>
      <c r="D622" s="1">
        <v>0</v>
      </c>
    </row>
    <row r="623" spans="1:4" ht="12.75">
      <c r="A623" s="1">
        <v>1993</v>
      </c>
      <c r="B623" s="1" t="s">
        <v>175</v>
      </c>
      <c r="C623" s="1" t="s">
        <v>851</v>
      </c>
      <c r="D623" s="1">
        <v>0</v>
      </c>
    </row>
    <row r="624" spans="1:4" ht="12.75">
      <c r="A624" s="1">
        <v>1993</v>
      </c>
      <c r="B624" s="1" t="s">
        <v>18</v>
      </c>
      <c r="C624" s="1" t="s">
        <v>843</v>
      </c>
      <c r="D624" s="1">
        <v>0</v>
      </c>
    </row>
    <row r="625" spans="1:4" ht="12.75">
      <c r="A625" s="1">
        <v>1993</v>
      </c>
      <c r="B625" s="1" t="s">
        <v>18</v>
      </c>
      <c r="C625" s="1" t="s">
        <v>843</v>
      </c>
      <c r="D625" s="1">
        <v>1</v>
      </c>
    </row>
    <row r="626" spans="1:4" ht="12.75">
      <c r="A626" s="1">
        <v>1993</v>
      </c>
      <c r="B626" s="1" t="s">
        <v>18</v>
      </c>
      <c r="C626" s="1" t="s">
        <v>843</v>
      </c>
      <c r="D626" s="1">
        <v>1</v>
      </c>
    </row>
    <row r="627" spans="1:4" ht="12.75">
      <c r="A627" s="1">
        <v>1993</v>
      </c>
      <c r="B627" s="1" t="s">
        <v>49</v>
      </c>
      <c r="C627" s="1" t="s">
        <v>844</v>
      </c>
      <c r="D627" s="1">
        <v>1</v>
      </c>
    </row>
    <row r="628" spans="1:4" ht="12.75">
      <c r="A628" s="1">
        <v>1992</v>
      </c>
      <c r="B628" s="1" t="s">
        <v>18</v>
      </c>
      <c r="C628" s="1" t="s">
        <v>852</v>
      </c>
      <c r="D628" s="1">
        <v>0</v>
      </c>
    </row>
    <row r="629" spans="1:4" ht="12.75">
      <c r="A629" s="1">
        <v>1992</v>
      </c>
      <c r="B629" s="1" t="s">
        <v>49</v>
      </c>
      <c r="C629" s="1" t="s">
        <v>853</v>
      </c>
      <c r="D629" s="1">
        <v>0</v>
      </c>
    </row>
    <row r="630" spans="1:4" ht="12.75">
      <c r="A630" s="1">
        <v>1992</v>
      </c>
      <c r="B630" s="1" t="s">
        <v>18</v>
      </c>
      <c r="C630" s="1" t="s">
        <v>852</v>
      </c>
      <c r="D630" s="1">
        <v>0</v>
      </c>
    </row>
    <row r="631" spans="1:4" ht="12.75">
      <c r="A631" s="1">
        <v>1992</v>
      </c>
      <c r="B631" s="1" t="s">
        <v>22</v>
      </c>
      <c r="C631" s="1" t="s">
        <v>854</v>
      </c>
      <c r="D631" s="1">
        <v>0</v>
      </c>
    </row>
    <row r="632" spans="1:4" ht="12.75">
      <c r="A632" s="1">
        <v>1992</v>
      </c>
      <c r="B632" s="1" t="s">
        <v>49</v>
      </c>
      <c r="C632" s="1" t="s">
        <v>853</v>
      </c>
      <c r="D632" s="1">
        <v>0</v>
      </c>
    </row>
    <row r="633" spans="1:4" ht="12.75">
      <c r="A633" s="1">
        <v>1992</v>
      </c>
      <c r="B633" s="1" t="s">
        <v>22</v>
      </c>
      <c r="C633" s="1" t="s">
        <v>854</v>
      </c>
      <c r="D633" s="1">
        <v>0</v>
      </c>
    </row>
    <row r="634" spans="1:4" ht="12.75">
      <c r="A634" s="1">
        <v>1992</v>
      </c>
      <c r="B634" s="1" t="s">
        <v>22</v>
      </c>
      <c r="C634" s="1" t="s">
        <v>854</v>
      </c>
      <c r="D634" s="1">
        <v>0</v>
      </c>
    </row>
    <row r="635" spans="1:4" ht="12.75">
      <c r="A635" s="1">
        <v>1992</v>
      </c>
      <c r="B635" s="1" t="s">
        <v>49</v>
      </c>
      <c r="C635" s="1" t="s">
        <v>853</v>
      </c>
      <c r="D635" s="1">
        <v>0</v>
      </c>
    </row>
    <row r="636" spans="1:4" ht="12.75">
      <c r="A636" s="1">
        <v>1992</v>
      </c>
      <c r="B636" s="1" t="s">
        <v>18</v>
      </c>
      <c r="C636" s="1" t="s">
        <v>852</v>
      </c>
      <c r="D636" s="1">
        <v>0</v>
      </c>
    </row>
    <row r="637" spans="1:4" ht="12.75">
      <c r="A637" s="1">
        <v>1992</v>
      </c>
      <c r="B637" s="1" t="s">
        <v>49</v>
      </c>
      <c r="C637" s="1" t="s">
        <v>853</v>
      </c>
      <c r="D637" s="1">
        <v>0</v>
      </c>
    </row>
    <row r="638" spans="1:4" ht="12.75">
      <c r="A638" s="1">
        <v>1992</v>
      </c>
      <c r="B638" s="1" t="s">
        <v>18</v>
      </c>
      <c r="C638" s="1" t="s">
        <v>852</v>
      </c>
      <c r="D638" s="1">
        <v>0</v>
      </c>
    </row>
    <row r="639" spans="1:4" ht="12.75">
      <c r="A639" s="1">
        <v>1992</v>
      </c>
      <c r="B639" s="1" t="s">
        <v>22</v>
      </c>
      <c r="C639" s="1" t="s">
        <v>854</v>
      </c>
      <c r="D639" s="1">
        <v>0</v>
      </c>
    </row>
    <row r="640" spans="1:4" ht="12.75">
      <c r="A640" s="1">
        <v>1992</v>
      </c>
      <c r="B640" s="1" t="s">
        <v>18</v>
      </c>
      <c r="C640" s="1" t="s">
        <v>852</v>
      </c>
      <c r="D640" s="1">
        <v>0</v>
      </c>
    </row>
    <row r="641" spans="1:4" ht="12.75">
      <c r="A641" s="1">
        <v>1992</v>
      </c>
      <c r="B641" s="1" t="s">
        <v>22</v>
      </c>
      <c r="C641" s="1" t="s">
        <v>854</v>
      </c>
      <c r="D641" s="1">
        <v>0</v>
      </c>
    </row>
    <row r="642" spans="1:4" ht="12.75">
      <c r="A642" s="1">
        <v>1992</v>
      </c>
      <c r="B642" s="1" t="s">
        <v>18</v>
      </c>
      <c r="C642" s="1" t="s">
        <v>852</v>
      </c>
      <c r="D642" s="1">
        <v>0</v>
      </c>
    </row>
    <row r="643" spans="1:4" ht="12.75">
      <c r="A643" s="1">
        <v>1992</v>
      </c>
      <c r="B643" s="1" t="s">
        <v>469</v>
      </c>
      <c r="C643" s="1" t="s">
        <v>855</v>
      </c>
      <c r="D643" s="1">
        <v>0</v>
      </c>
    </row>
    <row r="644" spans="1:4" ht="12.75">
      <c r="A644" s="1">
        <v>1992</v>
      </c>
      <c r="B644" s="1" t="s">
        <v>22</v>
      </c>
      <c r="C644" s="1" t="s">
        <v>854</v>
      </c>
      <c r="D644" s="1">
        <v>0</v>
      </c>
    </row>
    <row r="645" spans="1:4" ht="12.75">
      <c r="A645" s="1">
        <v>1992</v>
      </c>
      <c r="B645" s="1" t="s">
        <v>62</v>
      </c>
      <c r="C645" s="1" t="s">
        <v>856</v>
      </c>
      <c r="D645" s="1">
        <v>0</v>
      </c>
    </row>
    <row r="646" spans="1:4" ht="12.75">
      <c r="A646" s="1">
        <v>1992</v>
      </c>
      <c r="B646" s="1" t="s">
        <v>75</v>
      </c>
      <c r="C646" s="1" t="s">
        <v>857</v>
      </c>
      <c r="D646" s="1">
        <v>0</v>
      </c>
    </row>
    <row r="647" spans="1:4" ht="12.75">
      <c r="A647" s="1">
        <v>1992</v>
      </c>
      <c r="B647" s="1" t="s">
        <v>18</v>
      </c>
      <c r="C647" s="1" t="s">
        <v>852</v>
      </c>
      <c r="D647" s="1">
        <v>0</v>
      </c>
    </row>
    <row r="648" spans="1:4" ht="12.75">
      <c r="A648" s="1">
        <v>1992</v>
      </c>
      <c r="B648" s="1" t="s">
        <v>49</v>
      </c>
      <c r="C648" s="1" t="s">
        <v>853</v>
      </c>
      <c r="D648" s="1">
        <v>0</v>
      </c>
    </row>
    <row r="649" spans="1:4" ht="12.75">
      <c r="A649" s="1">
        <v>1992</v>
      </c>
      <c r="B649" s="1" t="s">
        <v>18</v>
      </c>
      <c r="C649" s="1" t="s">
        <v>852</v>
      </c>
      <c r="D649" s="1">
        <v>0</v>
      </c>
    </row>
    <row r="650" spans="1:4" ht="12.75">
      <c r="A650" s="1">
        <v>1992</v>
      </c>
      <c r="B650" s="1" t="s">
        <v>18</v>
      </c>
      <c r="C650" s="1" t="s">
        <v>852</v>
      </c>
      <c r="D650" s="1">
        <v>0</v>
      </c>
    </row>
    <row r="651" spans="1:4" ht="12.75">
      <c r="A651" s="1">
        <v>1992</v>
      </c>
      <c r="B651" s="1" t="s">
        <v>75</v>
      </c>
      <c r="C651" s="1" t="s">
        <v>857</v>
      </c>
      <c r="D651" s="1">
        <v>0</v>
      </c>
    </row>
    <row r="652" spans="1:4" ht="12.75">
      <c r="A652" s="1">
        <v>1992</v>
      </c>
      <c r="B652" s="1" t="s">
        <v>18</v>
      </c>
      <c r="C652" s="1" t="s">
        <v>852</v>
      </c>
      <c r="D652" s="1">
        <v>0</v>
      </c>
    </row>
    <row r="653" spans="1:4" ht="12.75">
      <c r="A653" s="1">
        <v>1992</v>
      </c>
      <c r="B653" s="1" t="s">
        <v>22</v>
      </c>
      <c r="C653" s="1" t="s">
        <v>854</v>
      </c>
      <c r="D653" s="1">
        <v>0</v>
      </c>
    </row>
    <row r="654" spans="1:4" ht="12.75">
      <c r="A654" s="1">
        <v>1992</v>
      </c>
      <c r="B654" s="1" t="s">
        <v>469</v>
      </c>
      <c r="C654" s="1" t="s">
        <v>855</v>
      </c>
      <c r="D654" s="1">
        <v>0</v>
      </c>
    </row>
    <row r="655" spans="1:4" ht="12.75">
      <c r="A655" s="1">
        <v>1991</v>
      </c>
      <c r="B655" s="1" t="s">
        <v>75</v>
      </c>
      <c r="C655" s="1" t="s">
        <v>858</v>
      </c>
      <c r="D655" s="1">
        <v>0</v>
      </c>
    </row>
    <row r="656" spans="1:4" ht="12.75">
      <c r="A656" s="1">
        <v>1991</v>
      </c>
      <c r="B656" s="1" t="s">
        <v>18</v>
      </c>
      <c r="C656" s="1" t="s">
        <v>859</v>
      </c>
      <c r="D656" s="1">
        <v>0</v>
      </c>
    </row>
    <row r="657" spans="1:4" ht="12.75">
      <c r="A657" s="1">
        <v>1991</v>
      </c>
      <c r="B657" s="1" t="s">
        <v>28</v>
      </c>
      <c r="C657" s="1" t="s">
        <v>860</v>
      </c>
      <c r="D657" s="1">
        <v>0</v>
      </c>
    </row>
    <row r="658" spans="1:4" ht="12.75">
      <c r="A658" s="1">
        <v>1991</v>
      </c>
      <c r="B658" s="1" t="s">
        <v>38</v>
      </c>
      <c r="C658" s="1" t="s">
        <v>861</v>
      </c>
      <c r="D658" s="1">
        <v>0</v>
      </c>
    </row>
    <row r="659" spans="1:4" ht="12.75">
      <c r="A659" s="1">
        <v>1991</v>
      </c>
      <c r="B659" s="1" t="s">
        <v>38</v>
      </c>
      <c r="C659" s="1" t="s">
        <v>861</v>
      </c>
      <c r="D659" s="1">
        <v>0</v>
      </c>
    </row>
    <row r="660" spans="1:4" ht="12.75">
      <c r="A660" s="1">
        <v>1991</v>
      </c>
      <c r="B660" s="1" t="s">
        <v>18</v>
      </c>
      <c r="C660" s="1" t="s">
        <v>859</v>
      </c>
      <c r="D660" s="1">
        <v>0</v>
      </c>
    </row>
    <row r="661" spans="1:4" ht="12.75">
      <c r="A661" s="1">
        <v>1991</v>
      </c>
      <c r="B661" s="1" t="s">
        <v>62</v>
      </c>
      <c r="C661" s="1" t="s">
        <v>862</v>
      </c>
      <c r="D661" s="1">
        <v>0</v>
      </c>
    </row>
    <row r="662" spans="1:4" ht="12.75">
      <c r="A662" s="1">
        <v>1991</v>
      </c>
      <c r="B662" s="1" t="s">
        <v>18</v>
      </c>
      <c r="C662" s="1" t="s">
        <v>859</v>
      </c>
      <c r="D662" s="1">
        <v>0</v>
      </c>
    </row>
    <row r="663" spans="1:4" ht="12.75">
      <c r="A663" s="1">
        <v>1991</v>
      </c>
      <c r="B663" s="1" t="s">
        <v>38</v>
      </c>
      <c r="C663" s="1" t="s">
        <v>861</v>
      </c>
      <c r="D663" s="1">
        <v>1</v>
      </c>
    </row>
    <row r="664" spans="1:4" ht="12.75">
      <c r="A664" s="1">
        <v>1991</v>
      </c>
      <c r="B664" s="1" t="s">
        <v>18</v>
      </c>
      <c r="C664" s="1" t="s">
        <v>859</v>
      </c>
      <c r="D664" s="1">
        <v>1</v>
      </c>
    </row>
    <row r="665" spans="1:4" ht="12.75">
      <c r="A665" s="1">
        <v>1991</v>
      </c>
      <c r="B665" s="1" t="s">
        <v>28</v>
      </c>
      <c r="C665" s="1" t="s">
        <v>860</v>
      </c>
      <c r="D665" s="1">
        <v>1</v>
      </c>
    </row>
    <row r="666" spans="1:4" ht="12.75">
      <c r="A666" s="1">
        <v>1991</v>
      </c>
      <c r="B666" s="1" t="s">
        <v>159</v>
      </c>
      <c r="C666" s="1" t="s">
        <v>863</v>
      </c>
      <c r="D666" s="1">
        <v>0</v>
      </c>
    </row>
    <row r="667" spans="1:4" ht="12.75">
      <c r="A667" s="1">
        <v>1991</v>
      </c>
      <c r="B667" s="1" t="s">
        <v>33</v>
      </c>
      <c r="C667" s="1" t="s">
        <v>864</v>
      </c>
      <c r="D667" s="1">
        <v>0</v>
      </c>
    </row>
    <row r="668" spans="1:4" ht="12.75">
      <c r="A668" s="1">
        <v>1991</v>
      </c>
      <c r="B668" s="1" t="s">
        <v>18</v>
      </c>
      <c r="C668" s="1" t="s">
        <v>859</v>
      </c>
      <c r="D668" s="1">
        <v>0</v>
      </c>
    </row>
    <row r="669" spans="1:4" ht="12.75">
      <c r="A669" s="1">
        <v>1991</v>
      </c>
      <c r="B669" s="1" t="s">
        <v>22</v>
      </c>
      <c r="C669" s="1" t="s">
        <v>865</v>
      </c>
      <c r="D669" s="1">
        <v>1</v>
      </c>
    </row>
    <row r="670" spans="1:4" ht="12.75">
      <c r="A670" s="1">
        <v>1991</v>
      </c>
      <c r="B670" s="1" t="s">
        <v>18</v>
      </c>
      <c r="C670" s="1" t="s">
        <v>859</v>
      </c>
      <c r="D670" s="1">
        <v>1</v>
      </c>
    </row>
    <row r="671" spans="1:4" ht="12.75">
      <c r="A671" s="1">
        <v>1991</v>
      </c>
      <c r="B671" s="1" t="s">
        <v>240</v>
      </c>
      <c r="C671" s="1" t="s">
        <v>866</v>
      </c>
      <c r="D671" s="1">
        <v>1</v>
      </c>
    </row>
    <row r="672" spans="1:4" ht="12.75">
      <c r="A672" s="1">
        <v>1991</v>
      </c>
      <c r="B672" s="1" t="s">
        <v>18</v>
      </c>
      <c r="C672" s="1" t="s">
        <v>859</v>
      </c>
      <c r="D672" s="1">
        <v>0</v>
      </c>
    </row>
    <row r="673" spans="1:4" ht="12.75">
      <c r="A673" s="1">
        <v>1991</v>
      </c>
      <c r="B673" s="1" t="s">
        <v>22</v>
      </c>
      <c r="C673" s="1" t="s">
        <v>865</v>
      </c>
      <c r="D673" s="1">
        <v>0</v>
      </c>
    </row>
    <row r="674" spans="1:4" ht="12.75">
      <c r="A674" s="1">
        <v>1991</v>
      </c>
      <c r="B674" s="1" t="s">
        <v>62</v>
      </c>
      <c r="C674" s="1" t="s">
        <v>862</v>
      </c>
      <c r="D674" s="1">
        <v>1</v>
      </c>
    </row>
    <row r="675" spans="1:4" ht="12.75">
      <c r="A675" s="1">
        <v>1991</v>
      </c>
      <c r="B675" s="1" t="s">
        <v>38</v>
      </c>
      <c r="C675" s="1" t="s">
        <v>861</v>
      </c>
      <c r="D675" s="1">
        <v>1</v>
      </c>
    </row>
    <row r="676" spans="1:4" ht="12.75">
      <c r="A676" s="1">
        <v>1991</v>
      </c>
      <c r="B676" s="1" t="s">
        <v>18</v>
      </c>
      <c r="C676" s="1" t="s">
        <v>859</v>
      </c>
      <c r="D676" s="1">
        <v>1</v>
      </c>
    </row>
    <row r="677" spans="1:4" ht="12.75">
      <c r="A677" s="1">
        <v>1991</v>
      </c>
      <c r="B677" s="1" t="s">
        <v>22</v>
      </c>
      <c r="C677" s="1" t="s">
        <v>865</v>
      </c>
      <c r="D677" s="1">
        <v>0</v>
      </c>
    </row>
    <row r="678" spans="1:4" ht="12.75">
      <c r="A678" s="1">
        <v>1991</v>
      </c>
      <c r="B678" s="1" t="s">
        <v>38</v>
      </c>
      <c r="C678" s="1" t="s">
        <v>861</v>
      </c>
      <c r="D678" s="1">
        <v>0</v>
      </c>
    </row>
    <row r="679" spans="1:4" ht="12.75">
      <c r="A679" s="1">
        <v>1991</v>
      </c>
      <c r="B679" s="1" t="s">
        <v>75</v>
      </c>
      <c r="C679" s="1" t="s">
        <v>858</v>
      </c>
      <c r="D679" s="1">
        <v>0</v>
      </c>
    </row>
    <row r="680" spans="1:4" ht="12.75">
      <c r="A680" s="1">
        <v>1991</v>
      </c>
      <c r="B680" s="1" t="s">
        <v>75</v>
      </c>
      <c r="C680" s="1" t="s">
        <v>858</v>
      </c>
      <c r="D680" s="1">
        <v>0</v>
      </c>
    </row>
    <row r="681" spans="1:4" ht="12.75">
      <c r="A681" s="1">
        <v>1991</v>
      </c>
      <c r="B681" s="1" t="s">
        <v>18</v>
      </c>
      <c r="C681" s="1" t="s">
        <v>859</v>
      </c>
      <c r="D681" s="1">
        <v>1</v>
      </c>
    </row>
    <row r="682" spans="1:4" ht="12.75">
      <c r="A682" s="1">
        <v>1991</v>
      </c>
      <c r="B682" s="1" t="s">
        <v>240</v>
      </c>
      <c r="C682" s="1" t="s">
        <v>866</v>
      </c>
      <c r="D682" s="1">
        <v>1</v>
      </c>
    </row>
    <row r="683" spans="1:4" ht="12.75">
      <c r="A683" s="1">
        <v>1991</v>
      </c>
      <c r="B683" s="1" t="s">
        <v>75</v>
      </c>
      <c r="C683" s="1" t="s">
        <v>858</v>
      </c>
      <c r="D683" s="1">
        <v>0</v>
      </c>
    </row>
    <row r="684" spans="1:4" ht="12.75">
      <c r="A684" s="1">
        <v>1991</v>
      </c>
      <c r="B684" s="1" t="s">
        <v>18</v>
      </c>
      <c r="C684" s="1" t="s">
        <v>859</v>
      </c>
      <c r="D684" s="1">
        <v>0</v>
      </c>
    </row>
    <row r="685" spans="1:4" ht="12.75">
      <c r="A685" s="1">
        <v>1991</v>
      </c>
      <c r="B685" s="1" t="s">
        <v>18</v>
      </c>
      <c r="C685" s="1" t="s">
        <v>859</v>
      </c>
      <c r="D685" s="1">
        <v>1</v>
      </c>
    </row>
    <row r="686" spans="1:4" ht="12.75">
      <c r="A686" s="1">
        <v>1991</v>
      </c>
      <c r="B686" s="1" t="s">
        <v>33</v>
      </c>
      <c r="C686" s="1" t="s">
        <v>864</v>
      </c>
      <c r="D686" s="1">
        <v>1</v>
      </c>
    </row>
    <row r="687" spans="1:4" ht="12.75">
      <c r="A687" s="1">
        <v>1991</v>
      </c>
      <c r="B687" s="1" t="s">
        <v>54</v>
      </c>
      <c r="C687" s="1" t="s">
        <v>867</v>
      </c>
      <c r="D687" s="1">
        <v>1</v>
      </c>
    </row>
    <row r="688" spans="1:4" ht="12.75">
      <c r="A688" s="1">
        <v>1991</v>
      </c>
      <c r="B688" s="1" t="s">
        <v>237</v>
      </c>
      <c r="C688" s="1" t="s">
        <v>868</v>
      </c>
      <c r="D688" s="1">
        <v>1</v>
      </c>
    </row>
    <row r="689" spans="1:4" ht="12.75">
      <c r="A689" s="1">
        <v>1990</v>
      </c>
      <c r="B689" s="1" t="s">
        <v>22</v>
      </c>
      <c r="C689" s="1" t="s">
        <v>869</v>
      </c>
      <c r="D689" s="1">
        <v>0</v>
      </c>
    </row>
    <row r="690" spans="1:4" ht="12.75">
      <c r="A690" s="1">
        <v>1990</v>
      </c>
      <c r="B690" s="1" t="s">
        <v>175</v>
      </c>
      <c r="C690" s="1" t="s">
        <v>870</v>
      </c>
      <c r="D690" s="1">
        <v>1</v>
      </c>
    </row>
    <row r="691" spans="1:4" ht="12.75">
      <c r="A691" s="1">
        <v>1990</v>
      </c>
      <c r="B691" s="1" t="s">
        <v>49</v>
      </c>
      <c r="C691" s="1" t="s">
        <v>871</v>
      </c>
      <c r="D691" s="1">
        <v>1</v>
      </c>
    </row>
    <row r="692" spans="1:4" ht="12.75">
      <c r="A692" s="1">
        <v>1990</v>
      </c>
      <c r="B692" s="1" t="s">
        <v>49</v>
      </c>
      <c r="C692" s="1" t="s">
        <v>871</v>
      </c>
      <c r="D692" s="1">
        <v>1</v>
      </c>
    </row>
    <row r="693" spans="1:4" ht="12.75">
      <c r="A693" s="1">
        <v>1990</v>
      </c>
      <c r="B693" s="1" t="s">
        <v>18</v>
      </c>
      <c r="C693" s="1" t="s">
        <v>872</v>
      </c>
      <c r="D693" s="1">
        <v>1</v>
      </c>
    </row>
    <row r="694" spans="1:4" ht="12.75">
      <c r="A694" s="1">
        <v>1990</v>
      </c>
      <c r="B694" s="1" t="s">
        <v>18</v>
      </c>
      <c r="C694" s="1" t="s">
        <v>872</v>
      </c>
      <c r="D694" s="1">
        <v>1</v>
      </c>
    </row>
    <row r="695" spans="1:4" ht="12.75">
      <c r="A695" s="1">
        <v>1990</v>
      </c>
      <c r="B695" s="1" t="s">
        <v>175</v>
      </c>
      <c r="C695" s="1" t="s">
        <v>870</v>
      </c>
      <c r="D695" s="1">
        <v>1</v>
      </c>
    </row>
    <row r="696" spans="1:4" ht="12.75">
      <c r="A696" s="1">
        <v>1990</v>
      </c>
      <c r="B696" s="1" t="s">
        <v>49</v>
      </c>
      <c r="C696" s="1" t="s">
        <v>871</v>
      </c>
      <c r="D696" s="1">
        <v>1</v>
      </c>
    </row>
    <row r="697" spans="1:4" ht="12.75">
      <c r="A697" s="1">
        <v>1990</v>
      </c>
      <c r="B697" s="1" t="s">
        <v>18</v>
      </c>
      <c r="C697" s="1" t="s">
        <v>872</v>
      </c>
      <c r="D697" s="1">
        <v>1</v>
      </c>
    </row>
    <row r="698" spans="1:4" ht="12.75">
      <c r="A698" s="1">
        <v>1990</v>
      </c>
      <c r="B698" s="1" t="s">
        <v>22</v>
      </c>
      <c r="C698" s="1" t="s">
        <v>869</v>
      </c>
      <c r="D698" s="1">
        <v>0</v>
      </c>
    </row>
    <row r="699" spans="1:4" ht="12.75">
      <c r="A699" s="1">
        <v>1990</v>
      </c>
      <c r="B699" s="1" t="s">
        <v>28</v>
      </c>
      <c r="C699" s="1" t="s">
        <v>873</v>
      </c>
      <c r="D699" s="1">
        <v>1</v>
      </c>
    </row>
    <row r="700" spans="1:4" ht="12.75">
      <c r="A700" s="1">
        <v>1990</v>
      </c>
      <c r="B700" s="1" t="s">
        <v>18</v>
      </c>
      <c r="C700" s="1" t="s">
        <v>872</v>
      </c>
      <c r="D700" s="1">
        <v>1</v>
      </c>
    </row>
    <row r="701" spans="1:4" ht="12.75">
      <c r="A701" s="1">
        <v>1990</v>
      </c>
      <c r="B701" s="1" t="s">
        <v>18</v>
      </c>
      <c r="C701" s="1" t="s">
        <v>872</v>
      </c>
      <c r="D701" s="1">
        <v>0</v>
      </c>
    </row>
    <row r="702" spans="1:4" ht="12.75">
      <c r="A702" s="1">
        <v>1990</v>
      </c>
      <c r="B702" s="1" t="s">
        <v>62</v>
      </c>
      <c r="C702" s="1" t="s">
        <v>874</v>
      </c>
      <c r="D702" s="1">
        <v>0</v>
      </c>
    </row>
    <row r="703" spans="1:4" ht="12.75">
      <c r="A703" s="1">
        <v>1990</v>
      </c>
      <c r="B703" s="1" t="s">
        <v>14</v>
      </c>
      <c r="C703" s="1" t="s">
        <v>875</v>
      </c>
      <c r="D703" s="1">
        <v>1</v>
      </c>
    </row>
    <row r="704" spans="1:4" ht="12.75">
      <c r="A704" s="1">
        <v>1990</v>
      </c>
      <c r="B704" s="1" t="s">
        <v>28</v>
      </c>
      <c r="C704" s="1" t="s">
        <v>873</v>
      </c>
      <c r="D704" s="1">
        <v>1</v>
      </c>
    </row>
    <row r="705" spans="1:4" ht="12.75">
      <c r="A705" s="1">
        <v>1990</v>
      </c>
      <c r="B705" s="1" t="s">
        <v>22</v>
      </c>
      <c r="C705" s="1" t="s">
        <v>869</v>
      </c>
      <c r="D705" s="1">
        <v>1</v>
      </c>
    </row>
    <row r="706" spans="1:4" ht="12.75">
      <c r="A706" s="1">
        <v>1990</v>
      </c>
      <c r="B706" s="1" t="s">
        <v>75</v>
      </c>
      <c r="C706" s="1" t="s">
        <v>876</v>
      </c>
      <c r="D706" s="1">
        <v>0</v>
      </c>
    </row>
    <row r="707" spans="1:4" ht="12.75">
      <c r="A707" s="1">
        <v>1990</v>
      </c>
      <c r="B707" s="1" t="s">
        <v>14</v>
      </c>
      <c r="C707" s="1" t="s">
        <v>875</v>
      </c>
      <c r="D707" s="1">
        <v>1</v>
      </c>
    </row>
    <row r="708" spans="1:4" ht="12.75">
      <c r="A708" s="1">
        <v>1990</v>
      </c>
      <c r="B708" s="1" t="s">
        <v>18</v>
      </c>
      <c r="C708" s="1" t="s">
        <v>872</v>
      </c>
      <c r="D708" s="1">
        <v>1</v>
      </c>
    </row>
    <row r="709" spans="1:4" ht="12.75">
      <c r="A709" s="1">
        <v>1990</v>
      </c>
      <c r="B709" s="1" t="s">
        <v>22</v>
      </c>
      <c r="C709" s="1" t="s">
        <v>869</v>
      </c>
      <c r="D709" s="1">
        <v>1</v>
      </c>
    </row>
    <row r="710" spans="1:4" ht="12.75">
      <c r="A710" s="1">
        <v>1990</v>
      </c>
      <c r="B710" s="1" t="s">
        <v>22</v>
      </c>
      <c r="C710" s="1" t="s">
        <v>869</v>
      </c>
      <c r="D710" s="1">
        <v>0</v>
      </c>
    </row>
    <row r="711" spans="1:4" ht="12.75">
      <c r="A711" s="1">
        <v>1990</v>
      </c>
      <c r="B711" s="1" t="s">
        <v>75</v>
      </c>
      <c r="C711" s="1" t="s">
        <v>876</v>
      </c>
      <c r="D711" s="1">
        <v>0</v>
      </c>
    </row>
    <row r="712" spans="1:4" ht="12.75">
      <c r="A712" s="1">
        <v>1990</v>
      </c>
      <c r="B712" s="1" t="s">
        <v>22</v>
      </c>
      <c r="C712" s="1" t="s">
        <v>869</v>
      </c>
      <c r="D712" s="1">
        <v>1</v>
      </c>
    </row>
    <row r="713" spans="1:4" ht="12.75">
      <c r="A713" s="1">
        <v>1990</v>
      </c>
      <c r="B713" s="1" t="s">
        <v>18</v>
      </c>
      <c r="C713" s="1" t="s">
        <v>872</v>
      </c>
      <c r="D713" s="1">
        <v>1</v>
      </c>
    </row>
    <row r="714" spans="1:4" ht="12.75">
      <c r="A714" s="1">
        <v>1989</v>
      </c>
      <c r="B714" s="1" t="s">
        <v>49</v>
      </c>
      <c r="C714" s="1" t="s">
        <v>877</v>
      </c>
      <c r="D714" s="1">
        <v>0</v>
      </c>
    </row>
    <row r="715" spans="1:4" ht="12.75">
      <c r="A715" s="1">
        <v>1989</v>
      </c>
      <c r="B715" s="1" t="s">
        <v>18</v>
      </c>
      <c r="C715" s="1" t="s">
        <v>878</v>
      </c>
      <c r="D715" s="1">
        <v>0</v>
      </c>
    </row>
    <row r="716" spans="1:4" ht="12.75">
      <c r="A716" s="1">
        <v>1989</v>
      </c>
      <c r="B716" s="1" t="s">
        <v>22</v>
      </c>
      <c r="C716" s="1" t="s">
        <v>879</v>
      </c>
      <c r="D716" s="1">
        <v>1</v>
      </c>
    </row>
    <row r="717" spans="1:4" ht="12.75">
      <c r="A717" s="1">
        <v>1989</v>
      </c>
      <c r="B717" s="1" t="s">
        <v>14</v>
      </c>
      <c r="C717" s="1" t="s">
        <v>880</v>
      </c>
      <c r="D717" s="1">
        <v>1</v>
      </c>
    </row>
    <row r="718" spans="1:4" ht="12.75">
      <c r="A718" s="1">
        <v>1989</v>
      </c>
      <c r="B718" s="1" t="s">
        <v>18</v>
      </c>
      <c r="C718" s="1" t="s">
        <v>878</v>
      </c>
      <c r="D718" s="1">
        <v>1</v>
      </c>
    </row>
    <row r="719" spans="1:4" ht="12.75">
      <c r="A719" s="1">
        <v>1989</v>
      </c>
      <c r="B719" s="1" t="s">
        <v>18</v>
      </c>
      <c r="C719" s="1" t="s">
        <v>878</v>
      </c>
      <c r="D719" s="1">
        <v>0</v>
      </c>
    </row>
    <row r="720" spans="1:4" ht="12.75">
      <c r="A720" s="1">
        <v>1989</v>
      </c>
      <c r="B720" s="1" t="s">
        <v>14</v>
      </c>
      <c r="C720" s="1" t="s">
        <v>880</v>
      </c>
      <c r="D720" s="1">
        <v>1</v>
      </c>
    </row>
    <row r="721" spans="1:4" ht="12.75">
      <c r="A721" s="1">
        <v>1989</v>
      </c>
      <c r="B721" s="1" t="s">
        <v>18</v>
      </c>
      <c r="C721" s="1" t="s">
        <v>878</v>
      </c>
      <c r="D721" s="1">
        <v>1</v>
      </c>
    </row>
    <row r="722" spans="1:4" ht="12.75">
      <c r="A722" s="1">
        <v>1989</v>
      </c>
      <c r="B722" s="1" t="s">
        <v>49</v>
      </c>
      <c r="C722" s="1" t="s">
        <v>877</v>
      </c>
      <c r="D722" s="1">
        <v>1</v>
      </c>
    </row>
    <row r="723" spans="1:4" ht="12.75">
      <c r="A723" s="1">
        <v>1989</v>
      </c>
      <c r="B723" s="1" t="s">
        <v>62</v>
      </c>
      <c r="C723" s="1" t="s">
        <v>881</v>
      </c>
      <c r="D723" s="1">
        <v>1</v>
      </c>
    </row>
    <row r="724" spans="1:4" ht="12.75">
      <c r="A724" s="1">
        <v>1989</v>
      </c>
      <c r="B724" s="1" t="s">
        <v>18</v>
      </c>
      <c r="C724" s="1" t="s">
        <v>878</v>
      </c>
      <c r="D724" s="1">
        <v>0</v>
      </c>
    </row>
    <row r="725" spans="1:4" ht="12.75">
      <c r="A725" s="1">
        <v>1989</v>
      </c>
      <c r="B725" s="1" t="s">
        <v>259</v>
      </c>
      <c r="C725" s="1" t="s">
        <v>882</v>
      </c>
      <c r="D725" s="1">
        <v>1</v>
      </c>
    </row>
    <row r="726" spans="1:4" ht="12.75">
      <c r="A726" s="1">
        <v>1989</v>
      </c>
      <c r="B726" s="1" t="s">
        <v>108</v>
      </c>
      <c r="C726" s="1" t="s">
        <v>883</v>
      </c>
      <c r="D726" s="1">
        <v>1</v>
      </c>
    </row>
    <row r="727" spans="1:4" ht="12.75">
      <c r="A727" s="1">
        <v>1989</v>
      </c>
      <c r="B727" s="1" t="s">
        <v>259</v>
      </c>
      <c r="C727" s="1" t="s">
        <v>882</v>
      </c>
      <c r="D727" s="1">
        <v>1</v>
      </c>
    </row>
    <row r="728" spans="1:4" ht="12.75">
      <c r="A728" s="1">
        <v>1989</v>
      </c>
      <c r="B728" s="1" t="s">
        <v>18</v>
      </c>
      <c r="C728" s="1" t="s">
        <v>878</v>
      </c>
      <c r="D728" s="1">
        <v>1</v>
      </c>
    </row>
    <row r="729" spans="1:4" ht="12.75">
      <c r="A729" s="1">
        <v>1989</v>
      </c>
      <c r="B729" s="1" t="s">
        <v>108</v>
      </c>
      <c r="C729" s="1" t="s">
        <v>883</v>
      </c>
      <c r="D729" s="1">
        <v>0</v>
      </c>
    </row>
    <row r="730" spans="1:4" ht="12.75">
      <c r="A730" s="1">
        <v>1989</v>
      </c>
      <c r="B730" s="1" t="s">
        <v>259</v>
      </c>
      <c r="C730" s="1" t="s">
        <v>882</v>
      </c>
      <c r="D730" s="1">
        <v>1</v>
      </c>
    </row>
    <row r="731" spans="1:4" ht="12.75">
      <c r="A731" s="1">
        <v>1989</v>
      </c>
      <c r="B731" s="1" t="s">
        <v>18</v>
      </c>
      <c r="C731" s="1" t="s">
        <v>878</v>
      </c>
      <c r="D731" s="1">
        <v>1</v>
      </c>
    </row>
    <row r="732" spans="1:4" ht="12.75">
      <c r="A732" s="1">
        <v>1989</v>
      </c>
      <c r="B732" s="1" t="s">
        <v>18</v>
      </c>
      <c r="C732" s="1" t="s">
        <v>878</v>
      </c>
      <c r="D732" s="1">
        <v>1</v>
      </c>
    </row>
    <row r="733" spans="1:4" ht="12.75">
      <c r="A733" s="1">
        <v>1989</v>
      </c>
      <c r="B733" s="1" t="s">
        <v>259</v>
      </c>
      <c r="C733" s="1" t="s">
        <v>882</v>
      </c>
      <c r="D733" s="1">
        <v>1</v>
      </c>
    </row>
    <row r="734" spans="1:4" ht="12.75">
      <c r="A734" s="1">
        <v>1989</v>
      </c>
      <c r="B734" s="1" t="s">
        <v>18</v>
      </c>
      <c r="C734" s="1" t="s">
        <v>878</v>
      </c>
      <c r="D734" s="1">
        <v>1</v>
      </c>
    </row>
    <row r="735" spans="1:4" ht="12.75">
      <c r="A735" s="1">
        <v>1989</v>
      </c>
      <c r="B735" s="1" t="s">
        <v>38</v>
      </c>
      <c r="C735" s="1" t="s">
        <v>884</v>
      </c>
      <c r="D735" s="1">
        <v>1</v>
      </c>
    </row>
    <row r="736" spans="1:4" ht="12.75">
      <c r="A736" s="1">
        <v>1989</v>
      </c>
      <c r="B736" s="1" t="s">
        <v>62</v>
      </c>
      <c r="C736" s="1" t="s">
        <v>881</v>
      </c>
      <c r="D736" s="1">
        <v>0</v>
      </c>
    </row>
    <row r="737" spans="1:4" ht="12.75">
      <c r="A737" s="1">
        <v>1989</v>
      </c>
      <c r="B737" s="1" t="s">
        <v>75</v>
      </c>
      <c r="C737" s="1" t="s">
        <v>885</v>
      </c>
      <c r="D737" s="1">
        <v>1</v>
      </c>
    </row>
    <row r="738" spans="1:4" ht="12.75">
      <c r="A738" s="1">
        <v>1989</v>
      </c>
      <c r="B738" s="1" t="s">
        <v>18</v>
      </c>
      <c r="C738" s="1" t="s">
        <v>878</v>
      </c>
      <c r="D738" s="1">
        <v>1</v>
      </c>
    </row>
    <row r="739" spans="1:4" ht="12.75">
      <c r="A739" s="1">
        <v>1989</v>
      </c>
      <c r="B739" s="1" t="s">
        <v>22</v>
      </c>
      <c r="C739" s="1" t="s">
        <v>879</v>
      </c>
      <c r="D739" s="1">
        <v>1</v>
      </c>
    </row>
    <row r="740" spans="1:4" ht="12.75">
      <c r="A740" s="1">
        <v>1989</v>
      </c>
      <c r="B740" s="1" t="s">
        <v>38</v>
      </c>
      <c r="C740" s="1" t="s">
        <v>884</v>
      </c>
      <c r="D740" s="1">
        <v>0</v>
      </c>
    </row>
    <row r="741" spans="1:4" ht="12.75">
      <c r="A741" s="1">
        <v>1989</v>
      </c>
      <c r="B741" s="1" t="s">
        <v>75</v>
      </c>
      <c r="C741" s="1" t="s">
        <v>885</v>
      </c>
      <c r="D741" s="1">
        <v>1</v>
      </c>
    </row>
    <row r="742" spans="1:4" ht="12.75">
      <c r="A742" s="1">
        <v>1989</v>
      </c>
      <c r="B742" s="1" t="s">
        <v>62</v>
      </c>
      <c r="C742" s="1" t="s">
        <v>881</v>
      </c>
      <c r="D742" s="1">
        <v>1</v>
      </c>
    </row>
    <row r="743" spans="1:4" ht="12.75">
      <c r="A743" s="1">
        <v>1989</v>
      </c>
      <c r="B743" s="1" t="s">
        <v>18</v>
      </c>
      <c r="C743" s="1" t="s">
        <v>878</v>
      </c>
      <c r="D743" s="1">
        <v>1</v>
      </c>
    </row>
    <row r="744" spans="1:4" ht="12.75">
      <c r="A744" s="1">
        <v>1989</v>
      </c>
      <c r="B744" s="1" t="s">
        <v>22</v>
      </c>
      <c r="C744" s="1" t="s">
        <v>879</v>
      </c>
      <c r="D744" s="1">
        <v>1</v>
      </c>
    </row>
    <row r="745" spans="1:4" ht="12.75">
      <c r="A745" s="1">
        <v>1988</v>
      </c>
      <c r="B745" s="1" t="s">
        <v>75</v>
      </c>
      <c r="C745" s="1" t="s">
        <v>886</v>
      </c>
      <c r="D745" s="1">
        <v>0</v>
      </c>
    </row>
    <row r="746" spans="1:4" ht="12.75">
      <c r="A746" s="1">
        <v>1988</v>
      </c>
      <c r="B746" s="1" t="s">
        <v>18</v>
      </c>
      <c r="C746" s="1" t="s">
        <v>887</v>
      </c>
      <c r="D746" s="1">
        <v>1</v>
      </c>
    </row>
    <row r="747" spans="1:4" ht="12.75">
      <c r="A747" s="1">
        <v>1988</v>
      </c>
      <c r="B747" s="1" t="s">
        <v>18</v>
      </c>
      <c r="C747" s="1" t="s">
        <v>887</v>
      </c>
      <c r="D747" s="1">
        <v>1</v>
      </c>
    </row>
    <row r="748" spans="1:4" ht="12.75">
      <c r="A748" s="1">
        <v>1988</v>
      </c>
      <c r="B748" s="1" t="s">
        <v>18</v>
      </c>
      <c r="C748" s="1" t="s">
        <v>887</v>
      </c>
      <c r="D748" s="1">
        <v>1</v>
      </c>
    </row>
    <row r="749" spans="1:4" ht="12.75">
      <c r="A749" s="1">
        <v>1988</v>
      </c>
      <c r="B749" s="1" t="s">
        <v>38</v>
      </c>
      <c r="C749" s="1" t="s">
        <v>888</v>
      </c>
      <c r="D749" s="1">
        <v>2</v>
      </c>
    </row>
    <row r="750" spans="1:4" ht="12.75">
      <c r="A750" s="1">
        <v>1988</v>
      </c>
      <c r="B750" s="1" t="s">
        <v>33</v>
      </c>
      <c r="C750" s="1" t="s">
        <v>889</v>
      </c>
      <c r="D750" s="1">
        <v>0</v>
      </c>
    </row>
    <row r="751" spans="1:4" ht="12.75">
      <c r="A751" s="1">
        <v>1988</v>
      </c>
      <c r="B751" s="1" t="s">
        <v>38</v>
      </c>
      <c r="C751" s="1" t="s">
        <v>888</v>
      </c>
      <c r="D751" s="1">
        <v>0</v>
      </c>
    </row>
    <row r="752" spans="1:4" ht="12.75">
      <c r="A752" s="1">
        <v>1988</v>
      </c>
      <c r="B752" s="1" t="s">
        <v>33</v>
      </c>
      <c r="C752" s="1" t="s">
        <v>889</v>
      </c>
      <c r="D752" s="1">
        <v>0</v>
      </c>
    </row>
    <row r="753" spans="1:4" ht="12.75">
      <c r="A753" s="1">
        <v>1988</v>
      </c>
      <c r="B753" s="1" t="s">
        <v>18</v>
      </c>
      <c r="C753" s="1" t="s">
        <v>887</v>
      </c>
      <c r="D753" s="1">
        <v>1</v>
      </c>
    </row>
    <row r="754" spans="1:4" ht="12.75">
      <c r="A754" s="1">
        <v>1988</v>
      </c>
      <c r="B754" s="1" t="s">
        <v>75</v>
      </c>
      <c r="C754" s="1" t="s">
        <v>886</v>
      </c>
      <c r="D754" s="1">
        <v>1</v>
      </c>
    </row>
    <row r="755" spans="1:4" ht="12.75">
      <c r="A755" s="1">
        <v>1988</v>
      </c>
      <c r="B755" s="1" t="s">
        <v>18</v>
      </c>
      <c r="C755" s="1" t="s">
        <v>887</v>
      </c>
      <c r="D755" s="1">
        <v>0</v>
      </c>
    </row>
    <row r="756" spans="1:4" ht="12.75">
      <c r="A756" s="1">
        <v>1988</v>
      </c>
      <c r="B756" s="1" t="s">
        <v>14</v>
      </c>
      <c r="C756" s="1" t="s">
        <v>890</v>
      </c>
      <c r="D756" s="1">
        <v>0</v>
      </c>
    </row>
    <row r="757" spans="1:4" ht="12.75">
      <c r="A757" s="1">
        <v>1988</v>
      </c>
      <c r="B757" s="1" t="s">
        <v>259</v>
      </c>
      <c r="C757" s="1" t="s">
        <v>891</v>
      </c>
      <c r="D757" s="1">
        <v>1</v>
      </c>
    </row>
    <row r="758" spans="1:4" ht="12.75">
      <c r="A758" s="1">
        <v>1988</v>
      </c>
      <c r="B758" s="1" t="s">
        <v>38</v>
      </c>
      <c r="C758" s="1" t="s">
        <v>888</v>
      </c>
      <c r="D758" s="1">
        <v>1</v>
      </c>
    </row>
    <row r="759" spans="1:4" ht="12.75">
      <c r="A759" s="1">
        <v>1988</v>
      </c>
      <c r="B759" s="1" t="s">
        <v>18</v>
      </c>
      <c r="C759" s="1" t="s">
        <v>887</v>
      </c>
      <c r="D759" s="1">
        <v>1</v>
      </c>
    </row>
    <row r="760" spans="1:4" ht="12.75">
      <c r="A760" s="1">
        <v>1988</v>
      </c>
      <c r="B760" s="1" t="s">
        <v>18</v>
      </c>
      <c r="C760" s="1" t="s">
        <v>887</v>
      </c>
      <c r="D760" s="1">
        <v>2</v>
      </c>
    </row>
    <row r="761" spans="1:4" ht="12.75">
      <c r="A761" s="1">
        <v>1988</v>
      </c>
      <c r="B761" s="1" t="s">
        <v>38</v>
      </c>
      <c r="C761" s="1" t="s">
        <v>888</v>
      </c>
      <c r="D761" s="1">
        <v>0</v>
      </c>
    </row>
    <row r="762" spans="1:4" ht="12.75">
      <c r="A762" s="1">
        <v>1988</v>
      </c>
      <c r="B762" s="1" t="s">
        <v>159</v>
      </c>
      <c r="C762" s="1" t="s">
        <v>892</v>
      </c>
      <c r="D762" s="1">
        <v>0</v>
      </c>
    </row>
    <row r="763" spans="1:4" ht="12.75">
      <c r="A763" s="1">
        <v>1988</v>
      </c>
      <c r="B763" s="1" t="s">
        <v>259</v>
      </c>
      <c r="C763" s="1" t="s">
        <v>891</v>
      </c>
      <c r="D763" s="1">
        <v>1</v>
      </c>
    </row>
    <row r="764" spans="1:4" ht="12.75">
      <c r="A764" s="1">
        <v>1988</v>
      </c>
      <c r="B764" s="1" t="s">
        <v>18</v>
      </c>
      <c r="C764" s="1" t="s">
        <v>887</v>
      </c>
      <c r="D764" s="1">
        <v>1</v>
      </c>
    </row>
    <row r="765" spans="1:4" ht="12.75">
      <c r="A765" s="1">
        <v>1988</v>
      </c>
      <c r="B765" s="1" t="s">
        <v>62</v>
      </c>
      <c r="C765" s="1" t="s">
        <v>893</v>
      </c>
      <c r="D765" s="1">
        <v>0</v>
      </c>
    </row>
    <row r="766" spans="1:4" ht="12.75">
      <c r="A766" s="1">
        <v>1988</v>
      </c>
      <c r="B766" s="1" t="s">
        <v>33</v>
      </c>
      <c r="C766" s="1" t="s">
        <v>889</v>
      </c>
      <c r="D766" s="1">
        <v>0</v>
      </c>
    </row>
    <row r="767" spans="1:4" ht="12.75">
      <c r="A767" s="1">
        <v>1988</v>
      </c>
      <c r="B767" s="1" t="s">
        <v>75</v>
      </c>
      <c r="C767" s="1" t="s">
        <v>886</v>
      </c>
      <c r="D767" s="1">
        <v>1</v>
      </c>
    </row>
    <row r="768" spans="1:4" ht="12.75">
      <c r="A768" s="1">
        <v>1988</v>
      </c>
      <c r="B768" s="1" t="s">
        <v>75</v>
      </c>
      <c r="C768" s="1" t="s">
        <v>886</v>
      </c>
      <c r="D768" s="1">
        <v>1</v>
      </c>
    </row>
    <row r="769" spans="1:4" ht="12.75">
      <c r="A769" s="1">
        <v>1988</v>
      </c>
      <c r="B769" s="1" t="s">
        <v>18</v>
      </c>
      <c r="C769" s="1" t="s">
        <v>887</v>
      </c>
      <c r="D769" s="1">
        <v>1</v>
      </c>
    </row>
    <row r="770" spans="1:4" ht="12.75">
      <c r="A770" s="1">
        <v>1988</v>
      </c>
      <c r="B770" s="1" t="s">
        <v>75</v>
      </c>
      <c r="C770" s="1" t="s">
        <v>886</v>
      </c>
      <c r="D770" s="1">
        <v>0</v>
      </c>
    </row>
    <row r="771" spans="1:4" ht="12.75">
      <c r="A771" s="1">
        <v>1988</v>
      </c>
      <c r="B771" s="1" t="s">
        <v>62</v>
      </c>
      <c r="C771" s="1" t="s">
        <v>893</v>
      </c>
      <c r="D771" s="1">
        <v>1</v>
      </c>
    </row>
    <row r="772" spans="1:4" ht="12.75">
      <c r="A772" s="1">
        <v>1987</v>
      </c>
      <c r="B772" s="1" t="s">
        <v>62</v>
      </c>
      <c r="C772" s="1" t="s">
        <v>894</v>
      </c>
      <c r="D772" s="1">
        <v>1</v>
      </c>
    </row>
    <row r="773" spans="1:4" ht="12.75">
      <c r="A773" s="1">
        <v>1987</v>
      </c>
      <c r="B773" s="1" t="s">
        <v>180</v>
      </c>
      <c r="C773" s="1" t="s">
        <v>895</v>
      </c>
      <c r="D773" s="1">
        <v>1</v>
      </c>
    </row>
    <row r="774" spans="1:4" ht="12.75">
      <c r="A774" s="1">
        <v>1987</v>
      </c>
      <c r="B774" s="1" t="s">
        <v>14</v>
      </c>
      <c r="C774" s="1" t="s">
        <v>896</v>
      </c>
      <c r="D774" s="1">
        <v>0</v>
      </c>
    </row>
    <row r="775" spans="1:4" ht="12.75">
      <c r="A775" s="1">
        <v>1987</v>
      </c>
      <c r="B775" s="1" t="s">
        <v>22</v>
      </c>
      <c r="C775" s="1" t="s">
        <v>897</v>
      </c>
      <c r="D775" s="1">
        <v>1</v>
      </c>
    </row>
    <row r="776" spans="1:4" ht="12.75">
      <c r="A776" s="1">
        <v>1987</v>
      </c>
      <c r="B776" s="1" t="s">
        <v>18</v>
      </c>
      <c r="C776" s="1" t="s">
        <v>898</v>
      </c>
      <c r="D776" s="1">
        <v>1</v>
      </c>
    </row>
    <row r="777" spans="1:4" ht="12.75">
      <c r="A777" s="1">
        <v>1987</v>
      </c>
      <c r="B777" s="1" t="s">
        <v>180</v>
      </c>
      <c r="C777" s="1" t="s">
        <v>895</v>
      </c>
      <c r="D777" s="1">
        <v>1</v>
      </c>
    </row>
    <row r="778" spans="1:4" ht="12.75">
      <c r="A778" s="1">
        <v>1987</v>
      </c>
      <c r="B778" s="1" t="s">
        <v>18</v>
      </c>
      <c r="C778" s="1" t="s">
        <v>898</v>
      </c>
      <c r="D778" s="1">
        <v>0</v>
      </c>
    </row>
    <row r="779" spans="1:4" ht="12.75">
      <c r="A779" s="1">
        <v>1987</v>
      </c>
      <c r="B779" s="1" t="s">
        <v>49</v>
      </c>
      <c r="C779" s="1" t="s">
        <v>899</v>
      </c>
      <c r="D779" s="1">
        <v>1</v>
      </c>
    </row>
    <row r="780" spans="1:4" ht="12.75">
      <c r="A780" s="1">
        <v>1987</v>
      </c>
      <c r="B780" s="1" t="s">
        <v>18</v>
      </c>
      <c r="C780" s="1" t="s">
        <v>898</v>
      </c>
      <c r="D780" s="1">
        <v>1</v>
      </c>
    </row>
    <row r="781" spans="1:4" ht="12.75">
      <c r="A781" s="1">
        <v>1987</v>
      </c>
      <c r="B781" s="1" t="s">
        <v>284</v>
      </c>
      <c r="C781" s="1" t="s">
        <v>900</v>
      </c>
      <c r="D781" s="1">
        <v>1</v>
      </c>
    </row>
    <row r="782" spans="1:4" ht="12.75">
      <c r="A782" s="1">
        <v>1987</v>
      </c>
      <c r="B782" s="1" t="s">
        <v>18</v>
      </c>
      <c r="C782" s="1" t="s">
        <v>898</v>
      </c>
      <c r="D782" s="1">
        <v>1</v>
      </c>
    </row>
    <row r="783" spans="1:4" ht="12.75">
      <c r="A783" s="1">
        <v>1987</v>
      </c>
      <c r="B783" s="1" t="s">
        <v>22</v>
      </c>
      <c r="C783" s="1" t="s">
        <v>897</v>
      </c>
      <c r="D783" s="1">
        <v>0</v>
      </c>
    </row>
    <row r="784" spans="1:4" ht="12.75">
      <c r="A784" s="1">
        <v>1987</v>
      </c>
      <c r="B784" s="1" t="s">
        <v>49</v>
      </c>
      <c r="C784" s="1" t="s">
        <v>899</v>
      </c>
      <c r="D784" s="1">
        <v>1</v>
      </c>
    </row>
    <row r="785" spans="1:4" ht="12.75">
      <c r="A785" s="1">
        <v>1987</v>
      </c>
      <c r="B785" s="1" t="s">
        <v>62</v>
      </c>
      <c r="C785" s="1" t="s">
        <v>894</v>
      </c>
      <c r="D785" s="1">
        <v>1</v>
      </c>
    </row>
    <row r="786" spans="1:4" ht="12.75">
      <c r="A786" s="1">
        <v>1987</v>
      </c>
      <c r="B786" s="1" t="s">
        <v>62</v>
      </c>
      <c r="C786" s="1" t="s">
        <v>894</v>
      </c>
      <c r="D786" s="1">
        <v>0</v>
      </c>
    </row>
    <row r="787" spans="1:4" ht="12.75">
      <c r="A787" s="1">
        <v>1987</v>
      </c>
      <c r="B787" s="1" t="s">
        <v>18</v>
      </c>
      <c r="C787" s="1" t="s">
        <v>898</v>
      </c>
      <c r="D787" s="1">
        <v>0</v>
      </c>
    </row>
    <row r="788" spans="1:4" ht="12.75">
      <c r="A788" s="1">
        <v>1987</v>
      </c>
      <c r="B788" s="1" t="s">
        <v>54</v>
      </c>
      <c r="C788" s="1" t="s">
        <v>901</v>
      </c>
      <c r="D788" s="1">
        <v>0</v>
      </c>
    </row>
    <row r="789" spans="1:4" ht="12.75">
      <c r="A789" s="1">
        <v>1987</v>
      </c>
      <c r="B789" s="1" t="s">
        <v>18</v>
      </c>
      <c r="C789" s="1" t="s">
        <v>898</v>
      </c>
      <c r="D789" s="1">
        <v>1</v>
      </c>
    </row>
    <row r="790" spans="1:4" ht="12.75">
      <c r="A790" s="1">
        <v>1987</v>
      </c>
      <c r="B790" s="1" t="s">
        <v>14</v>
      </c>
      <c r="C790" s="1" t="s">
        <v>896</v>
      </c>
      <c r="D790" s="1">
        <v>1</v>
      </c>
    </row>
    <row r="791" spans="1:4" ht="12.75">
      <c r="A791" s="1">
        <v>1987</v>
      </c>
      <c r="B791" s="1" t="s">
        <v>18</v>
      </c>
      <c r="C791" s="1" t="s">
        <v>898</v>
      </c>
      <c r="D791" s="1">
        <v>0</v>
      </c>
    </row>
    <row r="792" spans="1:4" ht="12.75">
      <c r="A792" s="1">
        <v>1987</v>
      </c>
      <c r="B792" s="1" t="s">
        <v>54</v>
      </c>
      <c r="C792" s="1" t="s">
        <v>901</v>
      </c>
      <c r="D792" s="1">
        <v>0</v>
      </c>
    </row>
    <row r="793" spans="1:4" ht="12.75">
      <c r="A793" s="1">
        <v>1987</v>
      </c>
      <c r="B793" s="1" t="s">
        <v>62</v>
      </c>
      <c r="C793" s="1" t="s">
        <v>894</v>
      </c>
      <c r="D793" s="1">
        <v>1</v>
      </c>
    </row>
    <row r="794" spans="1:4" ht="12.75">
      <c r="A794" s="1">
        <v>1986</v>
      </c>
      <c r="B794" s="1" t="s">
        <v>295</v>
      </c>
      <c r="C794" s="1" t="s">
        <v>902</v>
      </c>
      <c r="D794" s="1">
        <v>0</v>
      </c>
    </row>
    <row r="795" spans="1:4" ht="12.75">
      <c r="A795" s="1">
        <v>1986</v>
      </c>
      <c r="B795" s="1" t="s">
        <v>18</v>
      </c>
      <c r="C795" s="1" t="s">
        <v>903</v>
      </c>
      <c r="D795" s="1">
        <v>1</v>
      </c>
    </row>
    <row r="796" spans="1:4" ht="12.75">
      <c r="A796" s="1">
        <v>1986</v>
      </c>
      <c r="B796" s="1" t="s">
        <v>49</v>
      </c>
      <c r="C796" s="1" t="s">
        <v>904</v>
      </c>
      <c r="D796" s="1">
        <v>0</v>
      </c>
    </row>
    <row r="797" spans="1:4" ht="12.75">
      <c r="A797" s="1">
        <v>1986</v>
      </c>
      <c r="B797" s="1" t="s">
        <v>22</v>
      </c>
      <c r="C797" s="1" t="s">
        <v>905</v>
      </c>
      <c r="D797" s="1">
        <v>0</v>
      </c>
    </row>
    <row r="798" spans="1:4" ht="12.75">
      <c r="A798" s="1">
        <v>1986</v>
      </c>
      <c r="B798" s="1" t="s">
        <v>295</v>
      </c>
      <c r="C798" s="1" t="s">
        <v>902</v>
      </c>
      <c r="D798" s="1">
        <v>1</v>
      </c>
    </row>
    <row r="799" spans="1:4" ht="12.75">
      <c r="A799" s="1">
        <v>1986</v>
      </c>
      <c r="B799" s="1" t="s">
        <v>75</v>
      </c>
      <c r="C799" s="1" t="s">
        <v>906</v>
      </c>
      <c r="D799" s="1">
        <v>1</v>
      </c>
    </row>
    <row r="800" spans="1:4" ht="12.75">
      <c r="A800" s="1">
        <v>1986</v>
      </c>
      <c r="B800" s="1" t="s">
        <v>49</v>
      </c>
      <c r="C800" s="1" t="s">
        <v>904</v>
      </c>
      <c r="D800" s="1">
        <v>1</v>
      </c>
    </row>
    <row r="801" spans="1:4" ht="12.75">
      <c r="A801" s="1">
        <v>1986</v>
      </c>
      <c r="B801" s="1" t="s">
        <v>18</v>
      </c>
      <c r="C801" s="1" t="s">
        <v>903</v>
      </c>
      <c r="D801" s="1">
        <v>1</v>
      </c>
    </row>
    <row r="802" spans="1:4" ht="12.75">
      <c r="A802" s="1">
        <v>1986</v>
      </c>
      <c r="B802" s="1" t="s">
        <v>22</v>
      </c>
      <c r="C802" s="1" t="s">
        <v>905</v>
      </c>
      <c r="D802" s="1">
        <v>1</v>
      </c>
    </row>
    <row r="803" spans="1:4" ht="12.75">
      <c r="A803" s="1">
        <v>1986</v>
      </c>
      <c r="B803" s="1" t="s">
        <v>18</v>
      </c>
      <c r="C803" s="1" t="s">
        <v>903</v>
      </c>
      <c r="D803" s="1">
        <v>1</v>
      </c>
    </row>
    <row r="804" spans="1:4" ht="12.75">
      <c r="A804" s="1">
        <v>1986</v>
      </c>
      <c r="B804" s="1" t="s">
        <v>62</v>
      </c>
      <c r="C804" s="1" t="s">
        <v>907</v>
      </c>
      <c r="D804" s="1">
        <v>1</v>
      </c>
    </row>
    <row r="805" spans="1:4" ht="12.75">
      <c r="A805" s="1">
        <v>1986</v>
      </c>
      <c r="B805" s="1" t="s">
        <v>18</v>
      </c>
      <c r="C805" s="1" t="s">
        <v>903</v>
      </c>
      <c r="D805" s="1">
        <v>1</v>
      </c>
    </row>
    <row r="806" spans="1:4" ht="12.75">
      <c r="A806" s="1">
        <v>1986</v>
      </c>
      <c r="B806" s="1" t="s">
        <v>75</v>
      </c>
      <c r="C806" s="1" t="s">
        <v>906</v>
      </c>
      <c r="D806" s="1">
        <v>0</v>
      </c>
    </row>
    <row r="807" spans="1:4" ht="12.75">
      <c r="A807" s="1">
        <v>1986</v>
      </c>
      <c r="B807" s="1" t="s">
        <v>49</v>
      </c>
      <c r="C807" s="1" t="s">
        <v>904</v>
      </c>
      <c r="D807" s="1">
        <v>0</v>
      </c>
    </row>
    <row r="808" spans="1:4" ht="12.75">
      <c r="A808" s="1">
        <v>1986</v>
      </c>
      <c r="B808" s="1" t="s">
        <v>18</v>
      </c>
      <c r="C808" s="1" t="s">
        <v>903</v>
      </c>
      <c r="D808" s="1">
        <v>1</v>
      </c>
    </row>
    <row r="809" spans="1:4" ht="12.75">
      <c r="A809" s="1">
        <v>1986</v>
      </c>
      <c r="B809" s="1" t="s">
        <v>18</v>
      </c>
      <c r="C809" s="1" t="s">
        <v>903</v>
      </c>
      <c r="D809" s="1">
        <v>1</v>
      </c>
    </row>
    <row r="810" spans="1:4" ht="12.75">
      <c r="A810" s="1">
        <v>1986</v>
      </c>
      <c r="B810" s="1" t="s">
        <v>75</v>
      </c>
      <c r="C810" s="1" t="s">
        <v>906</v>
      </c>
      <c r="D810" s="1">
        <v>0</v>
      </c>
    </row>
    <row r="811" spans="1:4" ht="12.75">
      <c r="A811" s="1">
        <v>1986</v>
      </c>
      <c r="B811" s="1" t="s">
        <v>62</v>
      </c>
      <c r="C811" s="1" t="s">
        <v>907</v>
      </c>
      <c r="D811" s="1">
        <v>0</v>
      </c>
    </row>
    <row r="812" spans="1:4" ht="12.75">
      <c r="A812" s="1">
        <v>1986</v>
      </c>
      <c r="B812" s="1" t="s">
        <v>18</v>
      </c>
      <c r="C812" s="1" t="s">
        <v>903</v>
      </c>
      <c r="D812" s="1">
        <v>0</v>
      </c>
    </row>
    <row r="813" spans="1:4" ht="12.75">
      <c r="A813" s="1">
        <v>1986</v>
      </c>
      <c r="B813" s="1" t="s">
        <v>49</v>
      </c>
      <c r="C813" s="1" t="s">
        <v>904</v>
      </c>
      <c r="D813" s="1">
        <v>0</v>
      </c>
    </row>
    <row r="814" spans="1:4" ht="12.75">
      <c r="A814" s="1">
        <v>1986</v>
      </c>
      <c r="B814" s="1" t="s">
        <v>18</v>
      </c>
      <c r="C814" s="1" t="s">
        <v>903</v>
      </c>
      <c r="D814" s="1">
        <v>1</v>
      </c>
    </row>
    <row r="815" spans="1:4" ht="12.75">
      <c r="A815" s="1">
        <v>1985</v>
      </c>
      <c r="B815" s="1" t="s">
        <v>301</v>
      </c>
      <c r="C815" s="1" t="s">
        <v>908</v>
      </c>
      <c r="D815" s="1">
        <v>0</v>
      </c>
    </row>
    <row r="816" spans="1:4" ht="12.75">
      <c r="A816" s="1">
        <v>1985</v>
      </c>
      <c r="B816" s="1" t="s">
        <v>33</v>
      </c>
      <c r="C816" s="1" t="s">
        <v>909</v>
      </c>
      <c r="D816" s="1">
        <v>0</v>
      </c>
    </row>
    <row r="817" spans="1:4" ht="12.75">
      <c r="A817" s="1">
        <v>1985</v>
      </c>
      <c r="B817" s="1" t="s">
        <v>49</v>
      </c>
      <c r="C817" s="1" t="s">
        <v>910</v>
      </c>
      <c r="D817" s="1">
        <v>0</v>
      </c>
    </row>
    <row r="818" spans="1:4" ht="12.75">
      <c r="A818" s="1">
        <v>1985</v>
      </c>
      <c r="B818" s="1" t="s">
        <v>38</v>
      </c>
      <c r="C818" s="1" t="s">
        <v>911</v>
      </c>
      <c r="D818" s="1">
        <v>0</v>
      </c>
    </row>
    <row r="819" spans="1:4" ht="12.75">
      <c r="A819" s="1">
        <v>1985</v>
      </c>
      <c r="B819" s="1" t="s">
        <v>18</v>
      </c>
      <c r="C819" s="1" t="s">
        <v>912</v>
      </c>
      <c r="D819" s="1">
        <v>0</v>
      </c>
    </row>
    <row r="820" spans="1:4" ht="12.75">
      <c r="A820" s="1">
        <v>1985</v>
      </c>
      <c r="B820" s="1" t="s">
        <v>301</v>
      </c>
      <c r="C820" s="1" t="s">
        <v>908</v>
      </c>
      <c r="D820" s="1">
        <v>1</v>
      </c>
    </row>
    <row r="821" spans="1:4" ht="12.75">
      <c r="A821" s="1">
        <v>1985</v>
      </c>
      <c r="B821" s="1" t="s">
        <v>33</v>
      </c>
      <c r="C821" s="1" t="s">
        <v>909</v>
      </c>
      <c r="D821" s="1">
        <v>1</v>
      </c>
    </row>
    <row r="822" spans="1:4" ht="12.75">
      <c r="A822" s="1">
        <v>1985</v>
      </c>
      <c r="B822" s="1" t="s">
        <v>18</v>
      </c>
      <c r="C822" s="1" t="s">
        <v>912</v>
      </c>
      <c r="D822" s="1">
        <v>1</v>
      </c>
    </row>
    <row r="823" spans="1:4" ht="12.75">
      <c r="A823" s="1">
        <v>1985</v>
      </c>
      <c r="B823" s="1" t="s">
        <v>49</v>
      </c>
      <c r="C823" s="1" t="s">
        <v>910</v>
      </c>
      <c r="D823" s="1">
        <v>0</v>
      </c>
    </row>
    <row r="824" spans="1:4" ht="12.75">
      <c r="A824" s="1">
        <v>1985</v>
      </c>
      <c r="B824" s="1" t="s">
        <v>14</v>
      </c>
      <c r="C824" s="1" t="s">
        <v>913</v>
      </c>
      <c r="D824" s="1">
        <v>1</v>
      </c>
    </row>
    <row r="825" spans="1:4" ht="12.75">
      <c r="A825" s="1">
        <v>1985</v>
      </c>
      <c r="B825" s="1" t="s">
        <v>62</v>
      </c>
      <c r="C825" s="1" t="s">
        <v>914</v>
      </c>
      <c r="D825" s="1">
        <v>1</v>
      </c>
    </row>
    <row r="826" spans="1:4" ht="12.75">
      <c r="A826" s="1">
        <v>1985</v>
      </c>
      <c r="B826" s="1" t="s">
        <v>49</v>
      </c>
      <c r="C826" s="1" t="s">
        <v>910</v>
      </c>
      <c r="D826" s="1">
        <v>0</v>
      </c>
    </row>
    <row r="827" spans="1:4" ht="12.75">
      <c r="A827" s="1">
        <v>1985</v>
      </c>
      <c r="B827" s="1" t="s">
        <v>22</v>
      </c>
      <c r="C827" s="1" t="s">
        <v>915</v>
      </c>
      <c r="D827" s="1">
        <v>1</v>
      </c>
    </row>
    <row r="828" spans="1:4" ht="12.75">
      <c r="A828" s="1">
        <v>1985</v>
      </c>
      <c r="B828" s="1" t="s">
        <v>49</v>
      </c>
      <c r="C828" s="1" t="s">
        <v>910</v>
      </c>
      <c r="D828" s="1">
        <v>0</v>
      </c>
    </row>
    <row r="829" spans="1:4" ht="12.75">
      <c r="A829" s="1">
        <v>1985</v>
      </c>
      <c r="B829" s="1" t="s">
        <v>75</v>
      </c>
      <c r="C829" s="1" t="s">
        <v>916</v>
      </c>
      <c r="D829" s="1">
        <v>1</v>
      </c>
    </row>
    <row r="830" spans="1:4" ht="12.75">
      <c r="A830" s="1">
        <v>1985</v>
      </c>
      <c r="B830" s="1" t="s">
        <v>18</v>
      </c>
      <c r="C830" s="1" t="s">
        <v>912</v>
      </c>
      <c r="D830" s="1">
        <v>0</v>
      </c>
    </row>
    <row r="831" spans="1:4" ht="12.75">
      <c r="A831" s="1">
        <v>1985</v>
      </c>
      <c r="B831" s="1" t="s">
        <v>136</v>
      </c>
      <c r="C831" s="1" t="s">
        <v>917</v>
      </c>
      <c r="D831" s="1">
        <v>0</v>
      </c>
    </row>
    <row r="832" spans="1:4" ht="12.75">
      <c r="A832" s="1">
        <v>1985</v>
      </c>
      <c r="B832" s="1" t="s">
        <v>49</v>
      </c>
      <c r="C832" s="1" t="s">
        <v>910</v>
      </c>
      <c r="D832" s="1">
        <v>0</v>
      </c>
    </row>
    <row r="833" spans="1:4" ht="12.75">
      <c r="A833" s="1">
        <v>1985</v>
      </c>
      <c r="B833" s="1" t="s">
        <v>62</v>
      </c>
      <c r="C833" s="1" t="s">
        <v>914</v>
      </c>
      <c r="D833" s="1">
        <v>0</v>
      </c>
    </row>
    <row r="834" spans="1:4" ht="12.75">
      <c r="A834" s="1">
        <v>1985</v>
      </c>
      <c r="B834" s="1" t="s">
        <v>62</v>
      </c>
      <c r="C834" s="1" t="s">
        <v>914</v>
      </c>
      <c r="D834" s="1">
        <v>0</v>
      </c>
    </row>
    <row r="835" spans="1:4" ht="12.75">
      <c r="A835" s="1">
        <v>1985</v>
      </c>
      <c r="B835" s="1" t="s">
        <v>75</v>
      </c>
      <c r="C835" s="1" t="s">
        <v>916</v>
      </c>
      <c r="D835" s="1">
        <v>1</v>
      </c>
    </row>
    <row r="836" spans="1:4" ht="12.75">
      <c r="A836" s="1">
        <v>1985</v>
      </c>
      <c r="B836" s="1" t="s">
        <v>62</v>
      </c>
      <c r="C836" s="1" t="s">
        <v>914</v>
      </c>
      <c r="D836" s="1">
        <v>0</v>
      </c>
    </row>
    <row r="837" spans="1:4" ht="12.75">
      <c r="A837" s="1">
        <v>1985</v>
      </c>
      <c r="B837" s="1" t="s">
        <v>38</v>
      </c>
      <c r="C837" s="1" t="s">
        <v>911</v>
      </c>
      <c r="D837" s="1">
        <v>0</v>
      </c>
    </row>
    <row r="838" spans="1:4" ht="12.75">
      <c r="A838" s="1">
        <v>1985</v>
      </c>
      <c r="B838" s="1" t="s">
        <v>18</v>
      </c>
      <c r="C838" s="1" t="s">
        <v>912</v>
      </c>
      <c r="D838" s="1">
        <v>1</v>
      </c>
    </row>
    <row r="839" spans="1:4" ht="12.75">
      <c r="A839" s="1">
        <v>1984</v>
      </c>
      <c r="B839" s="1" t="s">
        <v>22</v>
      </c>
      <c r="C839" s="1" t="s">
        <v>918</v>
      </c>
      <c r="D839" s="1">
        <v>0</v>
      </c>
    </row>
    <row r="840" spans="1:4" ht="12.75">
      <c r="A840" s="1">
        <v>1984</v>
      </c>
      <c r="B840" s="1" t="s">
        <v>44</v>
      </c>
      <c r="C840" s="1" t="s">
        <v>919</v>
      </c>
      <c r="D840" s="1">
        <v>1</v>
      </c>
    </row>
    <row r="841" spans="1:4" ht="12.75">
      <c r="A841" s="1">
        <v>1984</v>
      </c>
      <c r="B841" s="1" t="s">
        <v>18</v>
      </c>
      <c r="C841" s="1" t="s">
        <v>920</v>
      </c>
      <c r="D841" s="1">
        <v>0</v>
      </c>
    </row>
    <row r="842" spans="1:4" ht="12.75">
      <c r="A842" s="1">
        <v>1984</v>
      </c>
      <c r="B842" s="1" t="s">
        <v>44</v>
      </c>
      <c r="C842" s="1" t="s">
        <v>919</v>
      </c>
      <c r="D842" s="1">
        <v>0</v>
      </c>
    </row>
    <row r="843" spans="1:4" ht="12.75">
      <c r="A843" s="1">
        <v>1984</v>
      </c>
      <c r="B843" s="1" t="s">
        <v>136</v>
      </c>
      <c r="C843" s="1" t="s">
        <v>921</v>
      </c>
      <c r="D843" s="1">
        <v>1</v>
      </c>
    </row>
    <row r="844" spans="1:4" ht="12.75">
      <c r="A844" s="1">
        <v>1984</v>
      </c>
      <c r="B844" s="1" t="s">
        <v>18</v>
      </c>
      <c r="C844" s="1" t="s">
        <v>920</v>
      </c>
      <c r="D844" s="1">
        <v>1</v>
      </c>
    </row>
    <row r="845" spans="1:4" ht="12.75">
      <c r="A845" s="1">
        <v>1984</v>
      </c>
      <c r="B845" s="1" t="s">
        <v>49</v>
      </c>
      <c r="C845" s="1" t="s">
        <v>922</v>
      </c>
      <c r="D845" s="1">
        <v>1</v>
      </c>
    </row>
    <row r="846" spans="1:4" ht="12.75">
      <c r="A846" s="1">
        <v>1984</v>
      </c>
      <c r="B846" s="1" t="s">
        <v>28</v>
      </c>
      <c r="C846" s="1" t="s">
        <v>923</v>
      </c>
      <c r="D846" s="1">
        <v>0</v>
      </c>
    </row>
    <row r="847" spans="1:4" ht="12.75">
      <c r="A847" s="1">
        <v>1984</v>
      </c>
      <c r="B847" s="1" t="s">
        <v>18</v>
      </c>
      <c r="C847" s="1" t="s">
        <v>920</v>
      </c>
      <c r="D847" s="1">
        <v>0</v>
      </c>
    </row>
    <row r="848" spans="1:4" ht="12.75">
      <c r="A848" s="1">
        <v>1984</v>
      </c>
      <c r="B848" s="1" t="s">
        <v>22</v>
      </c>
      <c r="C848" s="1" t="s">
        <v>918</v>
      </c>
      <c r="D848" s="1">
        <v>1</v>
      </c>
    </row>
    <row r="849" spans="1:4" ht="12.75">
      <c r="A849" s="1">
        <v>1984</v>
      </c>
      <c r="B849" s="1" t="s">
        <v>49</v>
      </c>
      <c r="C849" s="1" t="s">
        <v>922</v>
      </c>
      <c r="D849" s="1">
        <v>1</v>
      </c>
    </row>
    <row r="850" spans="1:4" ht="12.75">
      <c r="A850" s="1">
        <v>1984</v>
      </c>
      <c r="B850" s="1" t="s">
        <v>18</v>
      </c>
      <c r="C850" s="1" t="s">
        <v>920</v>
      </c>
      <c r="D850" s="1">
        <v>2</v>
      </c>
    </row>
    <row r="851" spans="1:4" ht="12.75">
      <c r="A851" s="1">
        <v>1984</v>
      </c>
      <c r="B851" s="1" t="s">
        <v>18</v>
      </c>
      <c r="C851" s="1" t="s">
        <v>920</v>
      </c>
      <c r="D851" s="1">
        <v>0</v>
      </c>
    </row>
    <row r="852" spans="1:4" ht="12.75">
      <c r="A852" s="1">
        <v>1984</v>
      </c>
      <c r="B852" s="1" t="s">
        <v>22</v>
      </c>
      <c r="C852" s="1" t="s">
        <v>918</v>
      </c>
      <c r="D852" s="1">
        <v>0</v>
      </c>
    </row>
    <row r="853" spans="1:4" ht="12.75">
      <c r="A853" s="1">
        <v>1984</v>
      </c>
      <c r="B853" s="1" t="s">
        <v>62</v>
      </c>
      <c r="C853" s="1" t="s">
        <v>924</v>
      </c>
      <c r="D853" s="1">
        <v>1</v>
      </c>
    </row>
    <row r="854" spans="1:4" ht="12.75">
      <c r="A854" s="1">
        <v>1984</v>
      </c>
      <c r="B854" s="1" t="s">
        <v>49</v>
      </c>
      <c r="C854" s="1" t="s">
        <v>922</v>
      </c>
      <c r="D854" s="1">
        <v>1</v>
      </c>
    </row>
    <row r="855" spans="1:4" ht="12.75">
      <c r="A855" s="1">
        <v>1984</v>
      </c>
      <c r="B855" s="1" t="s">
        <v>28</v>
      </c>
      <c r="C855" s="1" t="s">
        <v>923</v>
      </c>
      <c r="D855" s="1">
        <v>1</v>
      </c>
    </row>
    <row r="856" spans="1:4" ht="12.75">
      <c r="A856" s="1">
        <v>1984</v>
      </c>
      <c r="B856" s="1" t="s">
        <v>18</v>
      </c>
      <c r="C856" s="1" t="s">
        <v>920</v>
      </c>
      <c r="D856" s="1">
        <v>1</v>
      </c>
    </row>
    <row r="857" spans="1:4" ht="12.75">
      <c r="A857" s="1">
        <v>1984</v>
      </c>
      <c r="B857" s="1" t="s">
        <v>128</v>
      </c>
      <c r="C857" s="1" t="s">
        <v>925</v>
      </c>
      <c r="D857" s="1">
        <v>0</v>
      </c>
    </row>
    <row r="858" spans="1:4" ht="12.75">
      <c r="A858" s="1">
        <v>1984</v>
      </c>
      <c r="B858" s="1" t="s">
        <v>159</v>
      </c>
      <c r="C858" s="1" t="s">
        <v>926</v>
      </c>
      <c r="D858" s="1">
        <v>0</v>
      </c>
    </row>
    <row r="859" spans="1:4" ht="12.75">
      <c r="A859" s="1">
        <v>1984</v>
      </c>
      <c r="B859" s="1" t="s">
        <v>513</v>
      </c>
      <c r="C859" s="1" t="s">
        <v>927</v>
      </c>
      <c r="D859" s="1">
        <v>0</v>
      </c>
    </row>
    <row r="860" spans="1:4" ht="12.75">
      <c r="A860" s="1">
        <v>1984</v>
      </c>
      <c r="B860" s="1" t="s">
        <v>18</v>
      </c>
      <c r="C860" s="1" t="s">
        <v>920</v>
      </c>
      <c r="D860" s="1">
        <v>0</v>
      </c>
    </row>
    <row r="861" spans="1:4" ht="12.75">
      <c r="A861" s="1">
        <v>1984</v>
      </c>
      <c r="B861" s="1" t="s">
        <v>18</v>
      </c>
      <c r="C861" s="1" t="s">
        <v>920</v>
      </c>
      <c r="D861" s="1">
        <v>1</v>
      </c>
    </row>
    <row r="862" spans="1:4" ht="12.75">
      <c r="A862" s="1">
        <v>1984</v>
      </c>
      <c r="B862" s="1" t="s">
        <v>49</v>
      </c>
      <c r="C862" s="1" t="s">
        <v>922</v>
      </c>
      <c r="D862" s="1">
        <v>1</v>
      </c>
    </row>
    <row r="863" spans="1:4" ht="12.75">
      <c r="A863" s="1">
        <v>1984</v>
      </c>
      <c r="B863" s="1" t="s">
        <v>33</v>
      </c>
      <c r="C863" s="1" t="s">
        <v>928</v>
      </c>
      <c r="D863" s="1">
        <v>1</v>
      </c>
    </row>
    <row r="864" spans="1:4" ht="12.75">
      <c r="A864" s="1">
        <v>1984</v>
      </c>
      <c r="B864" s="1" t="s">
        <v>49</v>
      </c>
      <c r="C864" s="1" t="s">
        <v>922</v>
      </c>
      <c r="D864" s="1">
        <v>0</v>
      </c>
    </row>
    <row r="865" spans="1:4" ht="12.75">
      <c r="A865" s="1">
        <v>1984</v>
      </c>
      <c r="B865" s="1" t="s">
        <v>128</v>
      </c>
      <c r="C865" s="1" t="s">
        <v>925</v>
      </c>
      <c r="D865" s="1">
        <v>1</v>
      </c>
    </row>
    <row r="866" spans="1:4" ht="12.75">
      <c r="A866" s="1">
        <v>1984</v>
      </c>
      <c r="B866" s="1" t="s">
        <v>62</v>
      </c>
      <c r="C866" s="1" t="s">
        <v>924</v>
      </c>
      <c r="D866" s="1">
        <v>0</v>
      </c>
    </row>
    <row r="867" spans="1:4" ht="12.75">
      <c r="A867" s="1">
        <v>1984</v>
      </c>
      <c r="B867" s="1" t="s">
        <v>18</v>
      </c>
      <c r="C867" s="1" t="s">
        <v>920</v>
      </c>
      <c r="D867" s="1">
        <v>0</v>
      </c>
    </row>
    <row r="868" spans="1:4" ht="12.75">
      <c r="A868" s="1">
        <v>1984</v>
      </c>
      <c r="B868" s="1" t="s">
        <v>18</v>
      </c>
      <c r="C868" s="1" t="s">
        <v>920</v>
      </c>
      <c r="D868" s="1">
        <v>0</v>
      </c>
    </row>
    <row r="869" spans="1:4" ht="12.75">
      <c r="A869" s="1">
        <v>1983</v>
      </c>
      <c r="B869" s="1" t="s">
        <v>22</v>
      </c>
      <c r="C869" s="1" t="s">
        <v>929</v>
      </c>
      <c r="D869" s="1">
        <v>0</v>
      </c>
    </row>
    <row r="870" spans="1:4" ht="12.75">
      <c r="A870" s="1">
        <v>1983</v>
      </c>
      <c r="B870" s="1" t="s">
        <v>49</v>
      </c>
      <c r="C870" s="1" t="s">
        <v>930</v>
      </c>
      <c r="D870" s="1">
        <v>0</v>
      </c>
    </row>
    <row r="871" spans="1:4" ht="12.75">
      <c r="A871" s="1">
        <v>1983</v>
      </c>
      <c r="B871" s="1" t="s">
        <v>22</v>
      </c>
      <c r="C871" s="1" t="s">
        <v>929</v>
      </c>
      <c r="D871" s="1">
        <v>0</v>
      </c>
    </row>
    <row r="872" spans="1:4" ht="12.75">
      <c r="A872" s="1">
        <v>1983</v>
      </c>
      <c r="B872" s="1" t="s">
        <v>44</v>
      </c>
      <c r="C872" s="1" t="s">
        <v>931</v>
      </c>
      <c r="D872" s="1">
        <v>0</v>
      </c>
    </row>
    <row r="873" spans="1:4" ht="12.75">
      <c r="A873" s="1">
        <v>1983</v>
      </c>
      <c r="B873" s="1" t="s">
        <v>18</v>
      </c>
      <c r="C873" s="1" t="s">
        <v>932</v>
      </c>
      <c r="D873" s="1">
        <v>1</v>
      </c>
    </row>
    <row r="874" spans="1:4" ht="12.75">
      <c r="A874" s="1">
        <v>1983</v>
      </c>
      <c r="B874" s="1" t="s">
        <v>240</v>
      </c>
      <c r="C874" s="1" t="s">
        <v>933</v>
      </c>
      <c r="D874" s="1">
        <v>0</v>
      </c>
    </row>
    <row r="875" spans="1:4" ht="12.75">
      <c r="A875" s="1">
        <v>1983</v>
      </c>
      <c r="B875" s="1" t="s">
        <v>44</v>
      </c>
      <c r="C875" s="1" t="s">
        <v>931</v>
      </c>
      <c r="D875" s="1">
        <v>0</v>
      </c>
    </row>
    <row r="876" spans="1:4" ht="12.75">
      <c r="A876" s="1">
        <v>1983</v>
      </c>
      <c r="B876" s="1" t="s">
        <v>49</v>
      </c>
      <c r="C876" s="1" t="s">
        <v>930</v>
      </c>
      <c r="D876" s="1">
        <v>1</v>
      </c>
    </row>
    <row r="877" spans="1:4" ht="12.75">
      <c r="A877" s="1">
        <v>1983</v>
      </c>
      <c r="B877" s="1" t="s">
        <v>22</v>
      </c>
      <c r="C877" s="1" t="s">
        <v>929</v>
      </c>
      <c r="D877" s="1">
        <v>1</v>
      </c>
    </row>
    <row r="878" spans="1:4" ht="12.75">
      <c r="A878" s="1">
        <v>1983</v>
      </c>
      <c r="B878" s="1" t="s">
        <v>75</v>
      </c>
      <c r="C878" s="1" t="s">
        <v>934</v>
      </c>
      <c r="D878" s="1">
        <v>0</v>
      </c>
    </row>
    <row r="879" spans="1:4" ht="12.75">
      <c r="A879" s="1">
        <v>1983</v>
      </c>
      <c r="B879" s="1" t="s">
        <v>49</v>
      </c>
      <c r="C879" s="1" t="s">
        <v>930</v>
      </c>
      <c r="D879" s="1">
        <v>0</v>
      </c>
    </row>
    <row r="880" spans="1:4" ht="12.75">
      <c r="A880" s="1">
        <v>1983</v>
      </c>
      <c r="B880" s="1" t="s">
        <v>49</v>
      </c>
      <c r="C880" s="1" t="s">
        <v>930</v>
      </c>
      <c r="D880" s="1">
        <v>1</v>
      </c>
    </row>
    <row r="881" spans="1:4" ht="12.75">
      <c r="A881" s="1">
        <v>1983</v>
      </c>
      <c r="B881" s="1" t="s">
        <v>18</v>
      </c>
      <c r="C881" s="1" t="s">
        <v>932</v>
      </c>
      <c r="D881" s="1">
        <v>1</v>
      </c>
    </row>
    <row r="882" spans="1:4" ht="12.75">
      <c r="A882" s="1">
        <v>1983</v>
      </c>
      <c r="B882" s="1" t="s">
        <v>18</v>
      </c>
      <c r="C882" s="1" t="s">
        <v>932</v>
      </c>
      <c r="D882" s="1">
        <v>1</v>
      </c>
    </row>
    <row r="883" spans="1:4" ht="12.75">
      <c r="A883" s="1">
        <v>1983</v>
      </c>
      <c r="B883" s="1" t="s">
        <v>49</v>
      </c>
      <c r="C883" s="1" t="s">
        <v>930</v>
      </c>
      <c r="D883" s="1">
        <v>0</v>
      </c>
    </row>
    <row r="884" spans="1:4" ht="12.75">
      <c r="A884" s="1">
        <v>1983</v>
      </c>
      <c r="B884" s="1" t="s">
        <v>108</v>
      </c>
      <c r="C884" s="1" t="s">
        <v>935</v>
      </c>
      <c r="D884" s="1">
        <v>0</v>
      </c>
    </row>
    <row r="885" spans="1:4" ht="12.75">
      <c r="A885" s="1">
        <v>1983</v>
      </c>
      <c r="B885" s="1" t="s">
        <v>62</v>
      </c>
      <c r="C885" s="1" t="s">
        <v>936</v>
      </c>
      <c r="D885" s="1">
        <v>0</v>
      </c>
    </row>
    <row r="886" spans="1:4" ht="12.75">
      <c r="A886" s="1">
        <v>1983</v>
      </c>
      <c r="B886" s="1" t="s">
        <v>49</v>
      </c>
      <c r="C886" s="1" t="s">
        <v>930</v>
      </c>
      <c r="D886" s="1">
        <v>0</v>
      </c>
    </row>
    <row r="887" spans="1:4" ht="12.75">
      <c r="A887" s="1">
        <v>1983</v>
      </c>
      <c r="B887" s="1" t="s">
        <v>18</v>
      </c>
      <c r="C887" s="1" t="s">
        <v>932</v>
      </c>
      <c r="D887" s="1">
        <v>1</v>
      </c>
    </row>
    <row r="888" spans="1:4" ht="12.75">
      <c r="A888" s="1">
        <v>1983</v>
      </c>
      <c r="B888" s="1" t="s">
        <v>49</v>
      </c>
      <c r="C888" s="1" t="s">
        <v>930</v>
      </c>
      <c r="D888" s="1">
        <v>0</v>
      </c>
    </row>
    <row r="889" spans="1:4" ht="12.75">
      <c r="A889" s="1">
        <v>1983</v>
      </c>
      <c r="B889" s="1" t="s">
        <v>240</v>
      </c>
      <c r="C889" s="1" t="s">
        <v>933</v>
      </c>
      <c r="D889" s="1">
        <v>0</v>
      </c>
    </row>
    <row r="890" spans="1:4" ht="12.75">
      <c r="A890" s="1">
        <v>1983</v>
      </c>
      <c r="B890" s="1" t="s">
        <v>108</v>
      </c>
      <c r="C890" s="1" t="s">
        <v>935</v>
      </c>
      <c r="D890" s="1">
        <v>0</v>
      </c>
    </row>
    <row r="891" spans="1:4" ht="12.75">
      <c r="A891" s="1">
        <v>1983</v>
      </c>
      <c r="B891" s="1" t="s">
        <v>18</v>
      </c>
      <c r="C891" s="1" t="s">
        <v>932</v>
      </c>
      <c r="D891" s="1">
        <v>0</v>
      </c>
    </row>
    <row r="892" spans="1:4" ht="12.75">
      <c r="A892" s="1">
        <v>1983</v>
      </c>
      <c r="B892" s="1" t="s">
        <v>62</v>
      </c>
      <c r="C892" s="1" t="s">
        <v>936</v>
      </c>
      <c r="D892" s="1">
        <v>0</v>
      </c>
    </row>
    <row r="893" spans="1:4" ht="12.75">
      <c r="A893" s="1">
        <v>1983</v>
      </c>
      <c r="B893" s="1" t="s">
        <v>18</v>
      </c>
      <c r="C893" s="1" t="s">
        <v>932</v>
      </c>
      <c r="D893" s="1">
        <v>1</v>
      </c>
    </row>
    <row r="894" spans="1:4" ht="12.75">
      <c r="A894" s="1">
        <v>1982</v>
      </c>
      <c r="B894" s="1" t="s">
        <v>159</v>
      </c>
      <c r="C894" s="1" t="s">
        <v>937</v>
      </c>
      <c r="D894" s="1">
        <v>0</v>
      </c>
    </row>
    <row r="895" spans="1:4" ht="12.75">
      <c r="A895" s="1">
        <v>1982</v>
      </c>
      <c r="B895" s="1" t="s">
        <v>49</v>
      </c>
      <c r="C895" s="1" t="s">
        <v>938</v>
      </c>
      <c r="D895" s="1">
        <v>1</v>
      </c>
    </row>
    <row r="896" spans="1:4" ht="12.75">
      <c r="A896" s="1">
        <v>1982</v>
      </c>
      <c r="B896" s="1" t="s">
        <v>159</v>
      </c>
      <c r="C896" s="1" t="s">
        <v>937</v>
      </c>
      <c r="D896" s="1">
        <v>1</v>
      </c>
    </row>
    <row r="897" spans="1:4" ht="12.75">
      <c r="A897" s="1">
        <v>1982</v>
      </c>
      <c r="B897" s="1" t="s">
        <v>159</v>
      </c>
      <c r="C897" s="1" t="s">
        <v>937</v>
      </c>
      <c r="D897" s="1">
        <v>1</v>
      </c>
    </row>
    <row r="898" spans="1:4" ht="12.75">
      <c r="A898" s="1">
        <v>1982</v>
      </c>
      <c r="B898" s="1" t="s">
        <v>18</v>
      </c>
      <c r="C898" s="1" t="s">
        <v>939</v>
      </c>
      <c r="D898" s="1">
        <v>1</v>
      </c>
    </row>
    <row r="899" spans="1:4" ht="12.75">
      <c r="A899" s="1">
        <v>1982</v>
      </c>
      <c r="B899" s="1" t="s">
        <v>44</v>
      </c>
      <c r="C899" s="1" t="s">
        <v>940</v>
      </c>
      <c r="D899" s="1">
        <v>0</v>
      </c>
    </row>
    <row r="900" spans="1:4" ht="12.75">
      <c r="A900" s="1">
        <v>1982</v>
      </c>
      <c r="B900" s="1" t="s">
        <v>159</v>
      </c>
      <c r="C900" s="1" t="s">
        <v>937</v>
      </c>
      <c r="D900" s="1">
        <v>0</v>
      </c>
    </row>
    <row r="901" spans="1:4" ht="12.75">
      <c r="A901" s="1">
        <v>1982</v>
      </c>
      <c r="B901" s="1" t="s">
        <v>18</v>
      </c>
      <c r="C901" s="1" t="s">
        <v>939</v>
      </c>
      <c r="D901" s="1">
        <v>1</v>
      </c>
    </row>
    <row r="902" spans="1:4" ht="12.75">
      <c r="A902" s="1">
        <v>1982</v>
      </c>
      <c r="B902" s="1" t="s">
        <v>18</v>
      </c>
      <c r="C902" s="1" t="s">
        <v>939</v>
      </c>
      <c r="D902" s="1">
        <v>1</v>
      </c>
    </row>
    <row r="903" spans="1:4" ht="12.75">
      <c r="A903" s="1">
        <v>1982</v>
      </c>
      <c r="B903" s="1" t="s">
        <v>49</v>
      </c>
      <c r="C903" s="1" t="s">
        <v>938</v>
      </c>
      <c r="D903" s="1">
        <v>0</v>
      </c>
    </row>
    <row r="904" spans="1:4" ht="12.75">
      <c r="A904" s="1">
        <v>1982</v>
      </c>
      <c r="B904" s="1" t="s">
        <v>18</v>
      </c>
      <c r="C904" s="1" t="s">
        <v>939</v>
      </c>
      <c r="D904" s="1">
        <v>1</v>
      </c>
    </row>
    <row r="905" spans="1:4" ht="12.75">
      <c r="A905" s="1">
        <v>1982</v>
      </c>
      <c r="B905" s="1" t="s">
        <v>22</v>
      </c>
      <c r="C905" s="1" t="s">
        <v>941</v>
      </c>
      <c r="D905" s="1">
        <v>0</v>
      </c>
    </row>
    <row r="906" spans="1:4" ht="12.75">
      <c r="A906" s="1">
        <v>1982</v>
      </c>
      <c r="B906" s="1" t="s">
        <v>49</v>
      </c>
      <c r="C906" s="1" t="s">
        <v>938</v>
      </c>
      <c r="D906" s="1">
        <v>0</v>
      </c>
    </row>
    <row r="907" spans="1:4" ht="12.75">
      <c r="A907" s="1">
        <v>1982</v>
      </c>
      <c r="B907" s="1" t="s">
        <v>18</v>
      </c>
      <c r="C907" s="1" t="s">
        <v>939</v>
      </c>
      <c r="D907" s="1">
        <v>0</v>
      </c>
    </row>
    <row r="908" spans="1:4" ht="12.75">
      <c r="A908" s="1">
        <v>1982</v>
      </c>
      <c r="B908" s="1" t="s">
        <v>49</v>
      </c>
      <c r="C908" s="1" t="s">
        <v>938</v>
      </c>
      <c r="D908" s="1">
        <v>1</v>
      </c>
    </row>
    <row r="909" spans="1:4" ht="12.75">
      <c r="A909" s="1">
        <v>1982</v>
      </c>
      <c r="B909" s="1" t="s">
        <v>18</v>
      </c>
      <c r="C909" s="1" t="s">
        <v>939</v>
      </c>
      <c r="D909" s="1">
        <v>1</v>
      </c>
    </row>
    <row r="910" spans="1:4" ht="12.75">
      <c r="A910" s="1">
        <v>1981</v>
      </c>
      <c r="B910" s="1" t="s">
        <v>49</v>
      </c>
      <c r="C910" s="1" t="s">
        <v>942</v>
      </c>
      <c r="D910" s="1">
        <v>1</v>
      </c>
    </row>
    <row r="911" spans="1:4" ht="12.75">
      <c r="A911" s="1">
        <v>1981</v>
      </c>
      <c r="B911" s="1" t="s">
        <v>75</v>
      </c>
      <c r="C911" s="1" t="s">
        <v>943</v>
      </c>
      <c r="D911" s="1">
        <v>1</v>
      </c>
    </row>
    <row r="912" spans="1:4" ht="12.75">
      <c r="A912" s="1">
        <v>1981</v>
      </c>
      <c r="B912" s="1" t="s">
        <v>49</v>
      </c>
      <c r="C912" s="1" t="s">
        <v>942</v>
      </c>
      <c r="D912" s="1">
        <v>0</v>
      </c>
    </row>
    <row r="913" spans="1:4" ht="12.75">
      <c r="A913" s="1">
        <v>1981</v>
      </c>
      <c r="B913" s="1" t="s">
        <v>18</v>
      </c>
      <c r="C913" s="1" t="s">
        <v>944</v>
      </c>
      <c r="D913" s="1">
        <v>0</v>
      </c>
    </row>
    <row r="914" spans="1:4" ht="12.75">
      <c r="A914" s="1">
        <v>1981</v>
      </c>
      <c r="B914" s="1" t="s">
        <v>49</v>
      </c>
      <c r="C914" s="1" t="s">
        <v>942</v>
      </c>
      <c r="D914" s="1">
        <v>1</v>
      </c>
    </row>
    <row r="915" spans="1:4" ht="12.75">
      <c r="A915" s="1">
        <v>1981</v>
      </c>
      <c r="B915" s="1" t="s">
        <v>18</v>
      </c>
      <c r="C915" s="1" t="s">
        <v>944</v>
      </c>
      <c r="D915" s="1">
        <v>0</v>
      </c>
    </row>
    <row r="916" spans="1:4" ht="12.75">
      <c r="A916" s="1">
        <v>1981</v>
      </c>
      <c r="B916" s="1" t="s">
        <v>38</v>
      </c>
      <c r="C916" s="1" t="s">
        <v>945</v>
      </c>
      <c r="D916" s="1">
        <v>1</v>
      </c>
    </row>
    <row r="917" spans="1:4" ht="12.75">
      <c r="A917" s="1">
        <v>1981</v>
      </c>
      <c r="B917" s="1" t="s">
        <v>18</v>
      </c>
      <c r="C917" s="1" t="s">
        <v>944</v>
      </c>
      <c r="D917" s="1">
        <v>1</v>
      </c>
    </row>
    <row r="918" spans="1:4" ht="12.75">
      <c r="A918" s="1">
        <v>1981</v>
      </c>
      <c r="B918" s="1" t="s">
        <v>62</v>
      </c>
      <c r="C918" s="1" t="s">
        <v>946</v>
      </c>
      <c r="D918" s="1">
        <v>0</v>
      </c>
    </row>
    <row r="919" spans="1:4" ht="12.75">
      <c r="A919" s="1">
        <v>1981</v>
      </c>
      <c r="B919" s="1" t="s">
        <v>38</v>
      </c>
      <c r="C919" s="1" t="s">
        <v>945</v>
      </c>
      <c r="D919" s="1">
        <v>0</v>
      </c>
    </row>
    <row r="920" spans="1:4" ht="12.75">
      <c r="A920" s="1">
        <v>1981</v>
      </c>
      <c r="B920" s="1" t="s">
        <v>18</v>
      </c>
      <c r="C920" s="1" t="s">
        <v>944</v>
      </c>
      <c r="D920" s="1">
        <v>0</v>
      </c>
    </row>
    <row r="921" spans="1:4" ht="12.75">
      <c r="A921" s="1">
        <v>1981</v>
      </c>
      <c r="B921" s="1" t="s">
        <v>18</v>
      </c>
      <c r="C921" s="1" t="s">
        <v>944</v>
      </c>
      <c r="D921" s="1">
        <v>0</v>
      </c>
    </row>
    <row r="922" spans="1:4" ht="12.75">
      <c r="A922" s="1">
        <v>1981</v>
      </c>
      <c r="B922" s="1" t="s">
        <v>75</v>
      </c>
      <c r="C922" s="1" t="s">
        <v>943</v>
      </c>
      <c r="D922" s="1">
        <v>0</v>
      </c>
    </row>
    <row r="923" spans="1:4" ht="12.75">
      <c r="A923" s="1">
        <v>1981</v>
      </c>
      <c r="B923" s="1" t="s">
        <v>384</v>
      </c>
      <c r="C923" s="1" t="s">
        <v>947</v>
      </c>
      <c r="D923" s="1">
        <v>0</v>
      </c>
    </row>
    <row r="924" spans="1:4" ht="12.75">
      <c r="A924" s="1">
        <v>1981</v>
      </c>
      <c r="B924" s="1" t="s">
        <v>18</v>
      </c>
      <c r="C924" s="1" t="s">
        <v>944</v>
      </c>
      <c r="D924" s="1">
        <v>0</v>
      </c>
    </row>
    <row r="925" spans="1:4" ht="12.75">
      <c r="A925" s="1">
        <v>1981</v>
      </c>
      <c r="B925" s="1" t="s">
        <v>49</v>
      </c>
      <c r="C925" s="1" t="s">
        <v>942</v>
      </c>
      <c r="D925" s="1">
        <v>0</v>
      </c>
    </row>
    <row r="926" spans="1:4" ht="12.75">
      <c r="A926" s="1">
        <v>1981</v>
      </c>
      <c r="B926" s="1" t="s">
        <v>18</v>
      </c>
      <c r="C926" s="1" t="s">
        <v>944</v>
      </c>
      <c r="D926" s="1">
        <v>1</v>
      </c>
    </row>
    <row r="927" spans="1:4" ht="12.75">
      <c r="A927" s="1">
        <v>1981</v>
      </c>
      <c r="B927" s="1" t="s">
        <v>18</v>
      </c>
      <c r="C927" s="1" t="s">
        <v>944</v>
      </c>
      <c r="D927" s="1">
        <v>0</v>
      </c>
    </row>
    <row r="928" spans="1:4" ht="12.75">
      <c r="A928" s="1">
        <v>1981</v>
      </c>
      <c r="B928" s="1" t="s">
        <v>18</v>
      </c>
      <c r="C928" s="1" t="s">
        <v>944</v>
      </c>
      <c r="D928" s="1">
        <v>0</v>
      </c>
    </row>
    <row r="929" spans="1:4" ht="12.75">
      <c r="A929" s="1">
        <v>1981</v>
      </c>
      <c r="B929" s="1" t="s">
        <v>75</v>
      </c>
      <c r="C929" s="1" t="s">
        <v>943</v>
      </c>
      <c r="D929" s="1">
        <v>0</v>
      </c>
    </row>
    <row r="930" spans="1:4" ht="12.75">
      <c r="A930" s="1">
        <v>1981</v>
      </c>
      <c r="B930" s="1" t="s">
        <v>75</v>
      </c>
      <c r="C930" s="1" t="s">
        <v>943</v>
      </c>
      <c r="D930" s="1">
        <v>1</v>
      </c>
    </row>
    <row r="931" spans="1:4" ht="12.75">
      <c r="A931" s="1">
        <v>1981</v>
      </c>
      <c r="B931" s="1" t="s">
        <v>49</v>
      </c>
      <c r="C931" s="1" t="s">
        <v>942</v>
      </c>
      <c r="D931" s="1">
        <v>1</v>
      </c>
    </row>
    <row r="932" spans="1:4" ht="12.75">
      <c r="A932" s="1">
        <v>1981</v>
      </c>
      <c r="B932" s="1" t="s">
        <v>38</v>
      </c>
      <c r="C932" s="1" t="s">
        <v>945</v>
      </c>
      <c r="D932" s="1">
        <v>0</v>
      </c>
    </row>
    <row r="933" spans="1:4" ht="12.75">
      <c r="A933" s="1">
        <v>1981</v>
      </c>
      <c r="B933" s="1" t="s">
        <v>28</v>
      </c>
      <c r="C933" s="1" t="s">
        <v>948</v>
      </c>
      <c r="D933" s="1">
        <v>0</v>
      </c>
    </row>
    <row r="934" spans="1:4" ht="12.75">
      <c r="A934" s="1">
        <v>1981</v>
      </c>
      <c r="B934" s="1" t="s">
        <v>75</v>
      </c>
      <c r="C934" s="1" t="s">
        <v>943</v>
      </c>
      <c r="D934" s="1">
        <v>1</v>
      </c>
    </row>
    <row r="935" spans="1:4" ht="12.75">
      <c r="A935" s="1">
        <v>1980</v>
      </c>
      <c r="B935" s="1" t="s">
        <v>75</v>
      </c>
      <c r="C935" s="1" t="s">
        <v>949</v>
      </c>
      <c r="D935" s="1">
        <v>0</v>
      </c>
    </row>
    <row r="936" spans="1:4" ht="12.75">
      <c r="A936" s="1">
        <v>1980</v>
      </c>
      <c r="B936" s="1" t="s">
        <v>75</v>
      </c>
      <c r="C936" s="1" t="s">
        <v>949</v>
      </c>
      <c r="D936" s="1">
        <v>0</v>
      </c>
    </row>
    <row r="937" spans="1:4" ht="12.75">
      <c r="A937" s="1">
        <v>1980</v>
      </c>
      <c r="B937" s="1" t="s">
        <v>18</v>
      </c>
      <c r="C937" s="1" t="s">
        <v>950</v>
      </c>
      <c r="D937" s="1">
        <v>0</v>
      </c>
    </row>
    <row r="938" spans="1:4" ht="12.75">
      <c r="A938" s="1">
        <v>1980</v>
      </c>
      <c r="B938" s="1" t="s">
        <v>18</v>
      </c>
      <c r="C938" s="1" t="s">
        <v>950</v>
      </c>
      <c r="D938" s="1">
        <v>0</v>
      </c>
    </row>
    <row r="939" spans="1:4" ht="12.75">
      <c r="A939" s="1">
        <v>1980</v>
      </c>
      <c r="B939" s="1" t="s">
        <v>38</v>
      </c>
      <c r="C939" s="1" t="s">
        <v>951</v>
      </c>
      <c r="D939" s="1">
        <v>1</v>
      </c>
    </row>
    <row r="940" spans="1:4" ht="12.75">
      <c r="A940" s="1">
        <v>1980</v>
      </c>
      <c r="B940" s="1" t="s">
        <v>38</v>
      </c>
      <c r="C940" s="1" t="s">
        <v>951</v>
      </c>
      <c r="D940" s="1">
        <v>0</v>
      </c>
    </row>
    <row r="941" spans="1:4" ht="12.75">
      <c r="A941" s="1">
        <v>1980</v>
      </c>
      <c r="B941" s="1" t="s">
        <v>18</v>
      </c>
      <c r="C941" s="1" t="s">
        <v>950</v>
      </c>
      <c r="D941" s="1">
        <v>0</v>
      </c>
    </row>
    <row r="942" spans="1:4" ht="12.75">
      <c r="A942" s="1">
        <v>1980</v>
      </c>
      <c r="B942" s="1" t="s">
        <v>75</v>
      </c>
      <c r="C942" s="1" t="s">
        <v>949</v>
      </c>
      <c r="D942" s="1">
        <v>0</v>
      </c>
    </row>
    <row r="943" spans="1:4" ht="12.75">
      <c r="A943" s="1">
        <v>1980</v>
      </c>
      <c r="B943" s="1" t="s">
        <v>75</v>
      </c>
      <c r="C943" s="1" t="s">
        <v>949</v>
      </c>
      <c r="D943" s="1">
        <v>0</v>
      </c>
    </row>
    <row r="944" spans="1:4" ht="12.75">
      <c r="A944" s="1">
        <v>1980</v>
      </c>
      <c r="B944" s="1" t="s">
        <v>18</v>
      </c>
      <c r="C944" s="1" t="s">
        <v>950</v>
      </c>
      <c r="D944" s="1">
        <v>0</v>
      </c>
    </row>
    <row r="945" spans="1:4" ht="12.75">
      <c r="A945" s="1">
        <v>1980</v>
      </c>
      <c r="B945" s="1" t="s">
        <v>49</v>
      </c>
      <c r="C945" s="1" t="s">
        <v>952</v>
      </c>
      <c r="D945" s="1">
        <v>0</v>
      </c>
    </row>
    <row r="946" spans="1:4" ht="12.75">
      <c r="A946" s="1">
        <v>1980</v>
      </c>
      <c r="B946" s="1" t="s">
        <v>14</v>
      </c>
      <c r="C946" s="1" t="s">
        <v>953</v>
      </c>
      <c r="D946" s="1">
        <v>0</v>
      </c>
    </row>
    <row r="947" spans="1:4" ht="12.75">
      <c r="A947" s="1">
        <v>1980</v>
      </c>
      <c r="B947" s="1" t="s">
        <v>18</v>
      </c>
      <c r="C947" s="1" t="s">
        <v>950</v>
      </c>
      <c r="D947" s="1">
        <v>1</v>
      </c>
    </row>
    <row r="948" spans="1:4" ht="12.75">
      <c r="A948" s="1">
        <v>1980</v>
      </c>
      <c r="B948" s="1" t="s">
        <v>159</v>
      </c>
      <c r="C948" s="1" t="s">
        <v>954</v>
      </c>
      <c r="D948" s="1">
        <v>0</v>
      </c>
    </row>
    <row r="949" spans="1:4" ht="12.75">
      <c r="A949" s="1">
        <v>1980</v>
      </c>
      <c r="B949" s="1" t="s">
        <v>159</v>
      </c>
      <c r="C949" s="1" t="s">
        <v>954</v>
      </c>
      <c r="D949" s="1">
        <v>0</v>
      </c>
    </row>
    <row r="950" spans="1:4" ht="12.75">
      <c r="A950" s="1">
        <v>1980</v>
      </c>
      <c r="B950" s="1" t="s">
        <v>202</v>
      </c>
      <c r="C950" s="1" t="s">
        <v>955</v>
      </c>
      <c r="D950" s="1">
        <v>0</v>
      </c>
    </row>
    <row r="951" spans="1:4" ht="12.75">
      <c r="A951" s="1">
        <v>1980</v>
      </c>
      <c r="B951" s="1" t="s">
        <v>18</v>
      </c>
      <c r="C951" s="1" t="s">
        <v>950</v>
      </c>
      <c r="D951" s="1">
        <v>0</v>
      </c>
    </row>
    <row r="952" spans="1:4" ht="12.75">
      <c r="A952" s="1">
        <v>1980</v>
      </c>
      <c r="B952" s="1" t="s">
        <v>75</v>
      </c>
      <c r="C952" s="1" t="s">
        <v>949</v>
      </c>
      <c r="D952" s="1">
        <v>0</v>
      </c>
    </row>
    <row r="953" spans="1:4" ht="12.75">
      <c r="A953" s="1">
        <v>1980</v>
      </c>
      <c r="B953" s="1" t="s">
        <v>240</v>
      </c>
      <c r="C953" s="1" t="s">
        <v>956</v>
      </c>
      <c r="D953" s="1">
        <v>0</v>
      </c>
    </row>
    <row r="954" spans="1:4" ht="12.75">
      <c r="A954" s="1">
        <v>1980</v>
      </c>
      <c r="B954" s="1" t="s">
        <v>75</v>
      </c>
      <c r="C954" s="1" t="s">
        <v>949</v>
      </c>
      <c r="D954" s="1">
        <v>0</v>
      </c>
    </row>
    <row r="955" spans="1:4" ht="12.75">
      <c r="A955" s="1">
        <v>1979</v>
      </c>
      <c r="B955" s="1" t="s">
        <v>159</v>
      </c>
      <c r="C955" s="1" t="s">
        <v>957</v>
      </c>
      <c r="D955" s="1">
        <v>0</v>
      </c>
    </row>
    <row r="956" spans="1:4" ht="12.75">
      <c r="A956" s="1">
        <v>1979</v>
      </c>
      <c r="B956" s="1" t="s">
        <v>49</v>
      </c>
      <c r="C956" s="1" t="s">
        <v>958</v>
      </c>
      <c r="D956" s="1">
        <v>0</v>
      </c>
    </row>
    <row r="957" spans="1:4" ht="12.75">
      <c r="A957" s="1">
        <v>1979</v>
      </c>
      <c r="B957" s="1" t="s">
        <v>159</v>
      </c>
      <c r="C957" s="1" t="s">
        <v>957</v>
      </c>
      <c r="D957" s="1">
        <v>0</v>
      </c>
    </row>
    <row r="958" spans="1:4" ht="12.75">
      <c r="A958" s="1">
        <v>1979</v>
      </c>
      <c r="B958" s="1" t="s">
        <v>18</v>
      </c>
      <c r="C958" s="1" t="s">
        <v>959</v>
      </c>
      <c r="D958" s="1">
        <v>0</v>
      </c>
    </row>
    <row r="959" spans="1:4" ht="12.75">
      <c r="A959" s="1">
        <v>1979</v>
      </c>
      <c r="B959" s="1" t="s">
        <v>159</v>
      </c>
      <c r="C959" s="1" t="s">
        <v>957</v>
      </c>
      <c r="D959" s="1">
        <v>0</v>
      </c>
    </row>
    <row r="960" spans="1:4" ht="12.75">
      <c r="A960" s="1">
        <v>1979</v>
      </c>
      <c r="B960" s="1" t="s">
        <v>159</v>
      </c>
      <c r="C960" s="1" t="s">
        <v>957</v>
      </c>
      <c r="D960" s="1">
        <v>0</v>
      </c>
    </row>
    <row r="961" spans="1:4" ht="12.75">
      <c r="A961" s="1">
        <v>1979</v>
      </c>
      <c r="B961" s="1" t="s">
        <v>159</v>
      </c>
      <c r="C961" s="1" t="s">
        <v>957</v>
      </c>
      <c r="D961" s="1">
        <v>0</v>
      </c>
    </row>
    <row r="962" spans="1:4" ht="12.75">
      <c r="A962" s="1">
        <v>1979</v>
      </c>
      <c r="B962" s="1" t="s">
        <v>18</v>
      </c>
      <c r="C962" s="1" t="s">
        <v>959</v>
      </c>
      <c r="D962" s="1">
        <v>0</v>
      </c>
    </row>
    <row r="963" spans="1:4" ht="12.75">
      <c r="A963" s="1">
        <v>1979</v>
      </c>
      <c r="B963" s="1" t="s">
        <v>159</v>
      </c>
      <c r="C963" s="1" t="s">
        <v>957</v>
      </c>
      <c r="D963" s="1">
        <v>0</v>
      </c>
    </row>
    <row r="964" spans="1:4" ht="12.75">
      <c r="A964" s="1">
        <v>1979</v>
      </c>
      <c r="B964" s="1" t="s">
        <v>75</v>
      </c>
      <c r="C964" s="1" t="s">
        <v>960</v>
      </c>
      <c r="D964" s="1">
        <v>0</v>
      </c>
    </row>
    <row r="965" spans="1:4" ht="12.75">
      <c r="A965" s="1">
        <v>1979</v>
      </c>
      <c r="B965" s="1" t="s">
        <v>159</v>
      </c>
      <c r="C965" s="1" t="s">
        <v>957</v>
      </c>
      <c r="D965" s="1">
        <v>0</v>
      </c>
    </row>
    <row r="966" spans="1:4" ht="12.75">
      <c r="A966" s="1">
        <v>1979</v>
      </c>
      <c r="B966" s="1" t="s">
        <v>18</v>
      </c>
      <c r="C966" s="1" t="s">
        <v>959</v>
      </c>
      <c r="D966" s="1">
        <v>0</v>
      </c>
    </row>
    <row r="967" spans="1:4" ht="12.75">
      <c r="A967" s="1">
        <v>1979</v>
      </c>
      <c r="B967" s="1" t="s">
        <v>75</v>
      </c>
      <c r="C967" s="1" t="s">
        <v>960</v>
      </c>
      <c r="D967" s="1">
        <v>0</v>
      </c>
    </row>
    <row r="968" spans="1:4" ht="12.75">
      <c r="A968" s="1">
        <v>1979</v>
      </c>
      <c r="B968" s="1" t="s">
        <v>33</v>
      </c>
      <c r="C968" s="1" t="s">
        <v>961</v>
      </c>
      <c r="D968" s="1">
        <v>0</v>
      </c>
    </row>
    <row r="969" spans="1:4" ht="12.75">
      <c r="A969" s="1">
        <v>1979</v>
      </c>
      <c r="B969" s="1" t="s">
        <v>159</v>
      </c>
      <c r="C969" s="1" t="s">
        <v>957</v>
      </c>
      <c r="D969" s="1">
        <v>0</v>
      </c>
    </row>
    <row r="970" spans="1:4" ht="12.75">
      <c r="A970" s="1">
        <v>1979</v>
      </c>
      <c r="B970" s="1" t="s">
        <v>18</v>
      </c>
      <c r="C970" s="1" t="s">
        <v>959</v>
      </c>
      <c r="D970" s="1">
        <v>0</v>
      </c>
    </row>
    <row r="971" spans="1:4" ht="12.75">
      <c r="A971" s="1">
        <v>1979</v>
      </c>
      <c r="B971" s="1" t="s">
        <v>14</v>
      </c>
      <c r="C971" s="1" t="s">
        <v>962</v>
      </c>
      <c r="D971" s="1">
        <v>0</v>
      </c>
    </row>
    <row r="972" spans="1:4" ht="12.75">
      <c r="A972" s="1">
        <v>1979</v>
      </c>
      <c r="B972" s="1" t="s">
        <v>49</v>
      </c>
      <c r="C972" s="1" t="s">
        <v>958</v>
      </c>
      <c r="D972" s="1">
        <v>0</v>
      </c>
    </row>
    <row r="973" spans="1:4" ht="12.75">
      <c r="A973" s="1">
        <v>1979</v>
      </c>
      <c r="B973" s="1" t="s">
        <v>18</v>
      </c>
      <c r="C973" s="1" t="s">
        <v>959</v>
      </c>
      <c r="D973" s="1">
        <v>0</v>
      </c>
    </row>
    <row r="974" spans="1:4" ht="12.75">
      <c r="A974" s="1">
        <v>1979</v>
      </c>
      <c r="B974" s="1" t="s">
        <v>18</v>
      </c>
      <c r="C974" s="1" t="s">
        <v>959</v>
      </c>
      <c r="D974" s="1">
        <v>0</v>
      </c>
    </row>
    <row r="975" spans="1:4" ht="12.75">
      <c r="A975" s="1">
        <v>1979</v>
      </c>
      <c r="B975" s="1" t="s">
        <v>62</v>
      </c>
      <c r="C975" s="1" t="s">
        <v>963</v>
      </c>
      <c r="D975" s="1">
        <v>0</v>
      </c>
    </row>
    <row r="976" spans="1:4" ht="12.75">
      <c r="A976" s="1">
        <v>1979</v>
      </c>
      <c r="B976" s="1" t="s">
        <v>14</v>
      </c>
      <c r="C976" s="1" t="s">
        <v>962</v>
      </c>
      <c r="D976" s="1">
        <v>0</v>
      </c>
    </row>
    <row r="977" spans="1:4" ht="12.75">
      <c r="A977" s="1">
        <v>1979</v>
      </c>
      <c r="B977" s="1" t="s">
        <v>49</v>
      </c>
      <c r="C977" s="1" t="s">
        <v>958</v>
      </c>
      <c r="D977" s="1">
        <v>0</v>
      </c>
    </row>
    <row r="978" spans="1:4" ht="12.75">
      <c r="A978" s="1">
        <v>1979</v>
      </c>
      <c r="B978" s="1" t="s">
        <v>18</v>
      </c>
      <c r="C978" s="1" t="s">
        <v>959</v>
      </c>
      <c r="D978" s="1">
        <v>0</v>
      </c>
    </row>
    <row r="979" spans="1:4" ht="12.75">
      <c r="A979" s="1">
        <v>1979</v>
      </c>
      <c r="B979" s="1" t="s">
        <v>18</v>
      </c>
      <c r="C979" s="1" t="s">
        <v>959</v>
      </c>
      <c r="D979" s="1">
        <v>0</v>
      </c>
    </row>
    <row r="980" spans="1:4" ht="12.75">
      <c r="A980" s="1">
        <v>1979</v>
      </c>
      <c r="B980" s="1" t="s">
        <v>62</v>
      </c>
      <c r="C980" s="1" t="s">
        <v>963</v>
      </c>
      <c r="D980" s="1">
        <v>0</v>
      </c>
    </row>
    <row r="981" spans="1:4" ht="12.75">
      <c r="A981" s="1">
        <v>1978</v>
      </c>
      <c r="B981" s="1" t="s">
        <v>75</v>
      </c>
      <c r="C981" s="1" t="s">
        <v>964</v>
      </c>
      <c r="D981" s="1">
        <v>0</v>
      </c>
    </row>
    <row r="982" spans="1:4" ht="12.75">
      <c r="A982" s="1">
        <v>1978</v>
      </c>
      <c r="B982" s="1" t="s">
        <v>18</v>
      </c>
      <c r="C982" s="1" t="s">
        <v>965</v>
      </c>
      <c r="D982" s="1">
        <v>0</v>
      </c>
    </row>
    <row r="983" spans="1:4" ht="12.75">
      <c r="A983" s="1">
        <v>1978</v>
      </c>
      <c r="B983" s="1" t="s">
        <v>18</v>
      </c>
      <c r="C983" s="1" t="s">
        <v>965</v>
      </c>
      <c r="D983" s="1">
        <v>0</v>
      </c>
    </row>
    <row r="984" spans="1:4" ht="12.75">
      <c r="A984" s="1">
        <v>1978</v>
      </c>
      <c r="B984" s="1" t="s">
        <v>75</v>
      </c>
      <c r="C984" s="1" t="s">
        <v>964</v>
      </c>
      <c r="D984" s="1">
        <v>0</v>
      </c>
    </row>
    <row r="985" spans="1:4" ht="12.75">
      <c r="A985" s="1">
        <v>1978</v>
      </c>
      <c r="B985" s="1" t="s">
        <v>18</v>
      </c>
      <c r="C985" s="1" t="s">
        <v>965</v>
      </c>
      <c r="D985" s="1">
        <v>0</v>
      </c>
    </row>
    <row r="986" spans="1:4" ht="12.75">
      <c r="A986" s="1">
        <v>1978</v>
      </c>
      <c r="B986" s="1" t="s">
        <v>62</v>
      </c>
      <c r="C986" s="1" t="s">
        <v>966</v>
      </c>
      <c r="D986" s="1">
        <v>0</v>
      </c>
    </row>
    <row r="987" spans="1:4" ht="12.75">
      <c r="A987" s="1">
        <v>1978</v>
      </c>
      <c r="B987" s="1" t="s">
        <v>44</v>
      </c>
      <c r="C987" s="1" t="s">
        <v>967</v>
      </c>
      <c r="D987" s="1">
        <v>0</v>
      </c>
    </row>
    <row r="988" spans="1:4" ht="12.75">
      <c r="A988" s="1">
        <v>1978</v>
      </c>
      <c r="B988" s="1" t="s">
        <v>240</v>
      </c>
      <c r="C988" s="1" t="s">
        <v>968</v>
      </c>
      <c r="D988" s="1">
        <v>0</v>
      </c>
    </row>
    <row r="989" spans="1:4" ht="12.75">
      <c r="A989" s="1">
        <v>1978</v>
      </c>
      <c r="B989" s="1" t="s">
        <v>62</v>
      </c>
      <c r="C989" s="1" t="s">
        <v>966</v>
      </c>
      <c r="D989" s="1">
        <v>0</v>
      </c>
    </row>
    <row r="990" spans="1:4" ht="12.75">
      <c r="A990" s="1">
        <v>1978</v>
      </c>
      <c r="B990" s="1" t="s">
        <v>49</v>
      </c>
      <c r="C990" s="1" t="s">
        <v>969</v>
      </c>
      <c r="D990" s="1">
        <v>0</v>
      </c>
    </row>
    <row r="991" spans="1:4" ht="12.75">
      <c r="A991" s="1">
        <v>1978</v>
      </c>
      <c r="B991" s="1" t="s">
        <v>18</v>
      </c>
      <c r="C991" s="1" t="s">
        <v>965</v>
      </c>
      <c r="D991" s="1">
        <v>0</v>
      </c>
    </row>
    <row r="992" spans="1:4" ht="12.75">
      <c r="A992" s="1">
        <v>1978</v>
      </c>
      <c r="B992" s="1" t="s">
        <v>159</v>
      </c>
      <c r="C992" s="1" t="s">
        <v>970</v>
      </c>
      <c r="D992" s="1">
        <v>0</v>
      </c>
    </row>
    <row r="993" spans="1:4" ht="12.75">
      <c r="A993" s="1">
        <v>1977</v>
      </c>
      <c r="B993" s="1" t="s">
        <v>49</v>
      </c>
      <c r="C993" s="1" t="s">
        <v>971</v>
      </c>
      <c r="D993" s="1">
        <v>0</v>
      </c>
    </row>
    <row r="994" spans="1:4" ht="12.75">
      <c r="A994" s="1">
        <v>1977</v>
      </c>
      <c r="B994" s="1" t="s">
        <v>18</v>
      </c>
      <c r="C994" s="1" t="s">
        <v>972</v>
      </c>
      <c r="D994" s="1">
        <v>0</v>
      </c>
    </row>
    <row r="995" spans="1:4" ht="12.75">
      <c r="A995" s="1">
        <v>1977</v>
      </c>
      <c r="B995" s="1" t="s">
        <v>18</v>
      </c>
      <c r="C995" s="1" t="s">
        <v>972</v>
      </c>
      <c r="D995" s="1">
        <v>0</v>
      </c>
    </row>
    <row r="996" spans="1:4" ht="12.75">
      <c r="A996" s="1">
        <v>1977</v>
      </c>
      <c r="B996" s="1" t="s">
        <v>49</v>
      </c>
      <c r="C996" s="1" t="s">
        <v>971</v>
      </c>
      <c r="D996" s="1">
        <v>1</v>
      </c>
    </row>
    <row r="997" spans="1:4" ht="12.75">
      <c r="A997" s="1">
        <v>1977</v>
      </c>
      <c r="B997" s="1" t="s">
        <v>18</v>
      </c>
      <c r="C997" s="1" t="s">
        <v>972</v>
      </c>
      <c r="D997" s="1">
        <v>1</v>
      </c>
    </row>
    <row r="998" spans="1:4" ht="12.75">
      <c r="A998" s="1">
        <v>1977</v>
      </c>
      <c r="B998" s="1" t="s">
        <v>18</v>
      </c>
      <c r="C998" s="1" t="s">
        <v>972</v>
      </c>
      <c r="D998" s="1">
        <v>0</v>
      </c>
    </row>
    <row r="999" spans="1:4" ht="12.75">
      <c r="A999" s="1">
        <v>1977</v>
      </c>
      <c r="B999" s="1" t="s">
        <v>49</v>
      </c>
      <c r="C999" s="1" t="s">
        <v>971</v>
      </c>
      <c r="D999" s="1">
        <v>0</v>
      </c>
    </row>
    <row r="1000" spans="1:4" ht="12.75">
      <c r="A1000" s="1">
        <v>1977</v>
      </c>
      <c r="B1000" s="1" t="s">
        <v>18</v>
      </c>
      <c r="C1000" s="1" t="s">
        <v>972</v>
      </c>
      <c r="D1000" s="1">
        <v>0</v>
      </c>
    </row>
    <row r="1001" spans="1:4" ht="12.75">
      <c r="A1001" s="1">
        <v>1977</v>
      </c>
      <c r="B1001" s="1" t="s">
        <v>49</v>
      </c>
      <c r="C1001" s="1" t="s">
        <v>971</v>
      </c>
      <c r="D1001" s="1">
        <v>0</v>
      </c>
    </row>
    <row r="1002" spans="1:4" ht="12.75">
      <c r="A1002" s="1">
        <v>1977</v>
      </c>
      <c r="B1002" s="1" t="s">
        <v>44</v>
      </c>
      <c r="C1002" s="1" t="s">
        <v>973</v>
      </c>
      <c r="D1002" s="1">
        <v>0</v>
      </c>
    </row>
    <row r="1003" spans="1:4" ht="12.75">
      <c r="A1003" s="1">
        <v>1977</v>
      </c>
      <c r="B1003" s="1" t="s">
        <v>49</v>
      </c>
      <c r="C1003" s="1" t="s">
        <v>971</v>
      </c>
      <c r="D1003" s="1">
        <v>0</v>
      </c>
    </row>
    <row r="1004" spans="1:4" ht="12.75">
      <c r="A1004" s="1">
        <v>1977</v>
      </c>
      <c r="B1004" s="1" t="s">
        <v>18</v>
      </c>
      <c r="C1004" s="1" t="s">
        <v>972</v>
      </c>
      <c r="D1004" s="1">
        <v>0</v>
      </c>
    </row>
    <row r="1005" spans="1:4" ht="12.75">
      <c r="A1005" s="1">
        <v>1977</v>
      </c>
      <c r="B1005" s="1" t="s">
        <v>44</v>
      </c>
      <c r="C1005" s="1" t="s">
        <v>973</v>
      </c>
      <c r="D1005" s="1">
        <v>0</v>
      </c>
    </row>
    <row r="1006" spans="1:4" ht="12.75">
      <c r="A1006" s="1">
        <v>1977</v>
      </c>
      <c r="B1006" s="1" t="s">
        <v>49</v>
      </c>
      <c r="C1006" s="1" t="s">
        <v>971</v>
      </c>
      <c r="D1006" s="1">
        <v>0</v>
      </c>
    </row>
    <row r="1007" spans="1:4" ht="12.75">
      <c r="A1007" s="1">
        <v>1977</v>
      </c>
      <c r="B1007" s="1" t="s">
        <v>18</v>
      </c>
      <c r="C1007" s="1" t="s">
        <v>972</v>
      </c>
      <c r="D1007" s="1">
        <v>0</v>
      </c>
    </row>
    <row r="1008" spans="1:4" ht="12.75">
      <c r="A1008" s="1">
        <v>1977</v>
      </c>
      <c r="B1008" s="1" t="s">
        <v>75</v>
      </c>
      <c r="C1008" s="1" t="s">
        <v>974</v>
      </c>
      <c r="D1008" s="1">
        <v>0</v>
      </c>
    </row>
    <row r="1009" spans="1:4" ht="12.75">
      <c r="A1009" s="1">
        <v>1977</v>
      </c>
      <c r="B1009" s="1" t="s">
        <v>159</v>
      </c>
      <c r="C1009" s="1" t="s">
        <v>975</v>
      </c>
      <c r="D1009" s="1">
        <v>0</v>
      </c>
    </row>
    <row r="1010" spans="1:4" ht="12.75">
      <c r="A1010" s="1">
        <v>1977</v>
      </c>
      <c r="B1010" s="1" t="s">
        <v>49</v>
      </c>
      <c r="C1010" s="1" t="s">
        <v>971</v>
      </c>
      <c r="D1010" s="1">
        <v>0</v>
      </c>
    </row>
    <row r="1011" spans="1:4" ht="12.75">
      <c r="A1011" s="1">
        <v>1977</v>
      </c>
      <c r="B1011" s="1" t="s">
        <v>18</v>
      </c>
      <c r="C1011" s="1" t="s">
        <v>972</v>
      </c>
      <c r="D1011" s="1">
        <v>0</v>
      </c>
    </row>
    <row r="1012" spans="1:4" ht="12.75">
      <c r="A1012" s="1">
        <v>1977</v>
      </c>
      <c r="B1012" s="1" t="s">
        <v>75</v>
      </c>
      <c r="C1012" s="1" t="s">
        <v>974</v>
      </c>
      <c r="D1012" s="1">
        <v>0</v>
      </c>
    </row>
    <row r="1013" spans="1:4" ht="12.75">
      <c r="A1013" s="1">
        <v>1977</v>
      </c>
      <c r="B1013" s="1" t="s">
        <v>159</v>
      </c>
      <c r="C1013" s="1" t="s">
        <v>975</v>
      </c>
      <c r="D1013" s="1">
        <v>0</v>
      </c>
    </row>
    <row r="1014" spans="1:4" ht="12.75">
      <c r="A1014" s="1">
        <v>1976</v>
      </c>
      <c r="B1014" s="1" t="s">
        <v>49</v>
      </c>
      <c r="C1014" s="1" t="s">
        <v>976</v>
      </c>
      <c r="D1014" s="1">
        <v>0</v>
      </c>
    </row>
    <row r="1015" spans="1:4" ht="12.75">
      <c r="A1015" s="1">
        <v>1976</v>
      </c>
      <c r="B1015" s="1" t="s">
        <v>49</v>
      </c>
      <c r="C1015" s="1" t="s">
        <v>976</v>
      </c>
      <c r="D1015" s="1">
        <v>0</v>
      </c>
    </row>
    <row r="1016" spans="1:4" ht="12.75">
      <c r="A1016" s="1">
        <v>1976</v>
      </c>
      <c r="B1016" s="1" t="s">
        <v>49</v>
      </c>
      <c r="C1016" s="1" t="s">
        <v>976</v>
      </c>
      <c r="D1016" s="1">
        <v>0</v>
      </c>
    </row>
    <row r="1017" spans="1:4" ht="12.75">
      <c r="A1017" s="1">
        <v>1976</v>
      </c>
      <c r="B1017" s="1" t="s">
        <v>62</v>
      </c>
      <c r="C1017" s="1" t="s">
        <v>977</v>
      </c>
      <c r="D1017" s="1">
        <v>0</v>
      </c>
    </row>
    <row r="1018" spans="1:4" ht="12.75">
      <c r="A1018" s="1">
        <v>1976</v>
      </c>
      <c r="B1018" s="1" t="s">
        <v>18</v>
      </c>
      <c r="C1018" s="1" t="s">
        <v>978</v>
      </c>
      <c r="D1018" s="1">
        <v>0</v>
      </c>
    </row>
    <row r="1019" spans="1:4" ht="12.75">
      <c r="A1019" s="1">
        <v>1976</v>
      </c>
      <c r="B1019" s="1" t="s">
        <v>377</v>
      </c>
      <c r="C1019" s="1" t="s">
        <v>979</v>
      </c>
      <c r="D1019" s="1">
        <v>0</v>
      </c>
    </row>
    <row r="1020" spans="1:4" ht="12.75">
      <c r="A1020" s="1">
        <v>1976</v>
      </c>
      <c r="B1020" s="1" t="s">
        <v>18</v>
      </c>
      <c r="C1020" s="1" t="s">
        <v>978</v>
      </c>
      <c r="D1020" s="1">
        <v>0</v>
      </c>
    </row>
    <row r="1021" spans="1:4" ht="12.75">
      <c r="A1021" s="1">
        <v>1976</v>
      </c>
      <c r="B1021" s="1" t="s">
        <v>49</v>
      </c>
      <c r="C1021" s="1" t="s">
        <v>976</v>
      </c>
      <c r="D1021" s="1">
        <v>0</v>
      </c>
    </row>
    <row r="1022" spans="1:4" ht="12.75">
      <c r="A1022" s="1">
        <v>1976</v>
      </c>
      <c r="B1022" s="1" t="s">
        <v>377</v>
      </c>
      <c r="C1022" s="1" t="s">
        <v>979</v>
      </c>
      <c r="D1022" s="1">
        <v>0</v>
      </c>
    </row>
    <row r="1023" spans="1:4" ht="12.75">
      <c r="A1023" s="1">
        <v>1976</v>
      </c>
      <c r="B1023" s="1" t="s">
        <v>62</v>
      </c>
      <c r="C1023" s="1" t="s">
        <v>977</v>
      </c>
      <c r="D1023" s="1">
        <v>0</v>
      </c>
    </row>
    <row r="1024" spans="1:4" ht="12.75">
      <c r="A1024" s="1">
        <v>1976</v>
      </c>
      <c r="B1024" s="1" t="s">
        <v>18</v>
      </c>
      <c r="C1024" s="1" t="s">
        <v>978</v>
      </c>
      <c r="D1024" s="1">
        <v>0</v>
      </c>
    </row>
    <row r="1025" spans="1:4" ht="12.75">
      <c r="A1025" s="1">
        <v>1976</v>
      </c>
      <c r="B1025" s="1" t="s">
        <v>18</v>
      </c>
      <c r="C1025" s="1" t="s">
        <v>978</v>
      </c>
      <c r="D1025" s="1">
        <v>0</v>
      </c>
    </row>
    <row r="1026" spans="1:4" ht="12.75">
      <c r="A1026" s="1">
        <v>1976</v>
      </c>
      <c r="B1026" s="1"/>
      <c r="C1026" s="1" t="s">
        <v>980</v>
      </c>
      <c r="D1026" s="1">
        <v>0</v>
      </c>
    </row>
    <row r="1027" spans="1:4" ht="12.75">
      <c r="A1027" s="1">
        <v>1976</v>
      </c>
      <c r="B1027" s="1" t="s">
        <v>62</v>
      </c>
      <c r="C1027" s="1" t="s">
        <v>977</v>
      </c>
      <c r="D1027" s="1">
        <v>0</v>
      </c>
    </row>
    <row r="1028" spans="1:4" ht="12.75">
      <c r="A1028" s="1">
        <v>1976</v>
      </c>
      <c r="B1028" s="1" t="s">
        <v>18</v>
      </c>
      <c r="C1028" s="1" t="s">
        <v>978</v>
      </c>
      <c r="D1028" s="1">
        <v>0</v>
      </c>
    </row>
    <row r="1029" spans="1:4" ht="12.75">
      <c r="A1029" s="1">
        <v>1976</v>
      </c>
      <c r="B1029" s="1" t="s">
        <v>18</v>
      </c>
      <c r="C1029" s="1" t="s">
        <v>978</v>
      </c>
      <c r="D1029" s="1">
        <v>0</v>
      </c>
    </row>
    <row r="1030" spans="1:4" ht="12.75">
      <c r="A1030" s="1">
        <v>1975</v>
      </c>
      <c r="B1030" s="1" t="s">
        <v>62</v>
      </c>
      <c r="C1030" s="1" t="s">
        <v>981</v>
      </c>
      <c r="D1030" s="1">
        <v>0</v>
      </c>
    </row>
    <row r="1031" spans="1:4" ht="12.75">
      <c r="A1031" s="1">
        <v>1975</v>
      </c>
      <c r="B1031" s="1" t="s">
        <v>14</v>
      </c>
      <c r="C1031" s="1" t="s">
        <v>982</v>
      </c>
      <c r="D1031" s="1">
        <v>0</v>
      </c>
    </row>
    <row r="1032" spans="1:4" ht="12.75">
      <c r="A1032" s="1">
        <v>1975</v>
      </c>
      <c r="B1032" s="1" t="s">
        <v>49</v>
      </c>
      <c r="C1032" s="1" t="s">
        <v>983</v>
      </c>
      <c r="D1032" s="1">
        <v>0</v>
      </c>
    </row>
    <row r="1033" spans="1:4" ht="12.75">
      <c r="A1033" s="1">
        <v>1975</v>
      </c>
      <c r="B1033" s="1" t="s">
        <v>18</v>
      </c>
      <c r="C1033" s="1" t="s">
        <v>984</v>
      </c>
      <c r="D1033" s="1">
        <v>0</v>
      </c>
    </row>
    <row r="1034" spans="1:4" ht="12.75">
      <c r="A1034" s="1">
        <v>1975</v>
      </c>
      <c r="B1034" s="1" t="s">
        <v>18</v>
      </c>
      <c r="C1034" s="1" t="s">
        <v>984</v>
      </c>
      <c r="D1034" s="1">
        <v>0</v>
      </c>
    </row>
    <row r="1035" spans="1:4" ht="12.75">
      <c r="A1035" s="1">
        <v>1975</v>
      </c>
      <c r="B1035" s="1" t="s">
        <v>49</v>
      </c>
      <c r="C1035" s="1" t="s">
        <v>983</v>
      </c>
      <c r="D1035" s="1">
        <v>0</v>
      </c>
    </row>
    <row r="1036" spans="1:4" ht="12.75">
      <c r="A1036" s="1">
        <v>1975</v>
      </c>
      <c r="B1036" s="1" t="s">
        <v>18</v>
      </c>
      <c r="C1036" s="1" t="s">
        <v>984</v>
      </c>
      <c r="D1036" s="1">
        <v>0</v>
      </c>
    </row>
    <row r="1037" spans="1:4" ht="12.75">
      <c r="A1037" s="1">
        <v>1975</v>
      </c>
      <c r="B1037" s="1" t="s">
        <v>18</v>
      </c>
      <c r="C1037" s="1" t="s">
        <v>984</v>
      </c>
      <c r="D1037" s="1">
        <v>0</v>
      </c>
    </row>
    <row r="1038" spans="1:4" ht="12.75">
      <c r="A1038" s="1">
        <v>1974</v>
      </c>
      <c r="B1038" s="1" t="s">
        <v>49</v>
      </c>
      <c r="C1038" s="1" t="s">
        <v>985</v>
      </c>
      <c r="D1038" s="1">
        <v>0</v>
      </c>
    </row>
    <row r="1039" spans="1:4" ht="12.75">
      <c r="A1039" s="1">
        <v>1974</v>
      </c>
      <c r="B1039" s="1" t="s">
        <v>18</v>
      </c>
      <c r="C1039" s="1" t="s">
        <v>986</v>
      </c>
      <c r="D1039" s="1">
        <v>0</v>
      </c>
    </row>
    <row r="1040" spans="1:4" ht="12.75">
      <c r="A1040" s="1">
        <v>1974</v>
      </c>
      <c r="B1040" s="1" t="s">
        <v>18</v>
      </c>
      <c r="C1040" s="1" t="s">
        <v>986</v>
      </c>
      <c r="D1040" s="1">
        <v>0</v>
      </c>
    </row>
    <row r="1041" spans="1:4" ht="12.75">
      <c r="A1041" s="1">
        <v>1974</v>
      </c>
      <c r="B1041" s="1" t="s">
        <v>44</v>
      </c>
      <c r="C1041" s="1" t="s">
        <v>987</v>
      </c>
      <c r="D1041" s="1">
        <v>0</v>
      </c>
    </row>
    <row r="1042" spans="1:4" ht="12.75">
      <c r="A1042" s="1">
        <v>1974</v>
      </c>
      <c r="B1042" s="1" t="s">
        <v>18</v>
      </c>
      <c r="C1042" s="1" t="s">
        <v>986</v>
      </c>
      <c r="D1042" s="1">
        <v>0</v>
      </c>
    </row>
    <row r="1043" spans="1:4" ht="12.75">
      <c r="A1043" s="1">
        <v>1974</v>
      </c>
      <c r="B1043" s="1" t="s">
        <v>18</v>
      </c>
      <c r="C1043" s="1" t="s">
        <v>986</v>
      </c>
      <c r="D1043" s="1">
        <v>0</v>
      </c>
    </row>
    <row r="1044" spans="1:4" ht="12.75">
      <c r="A1044" s="1">
        <v>1974</v>
      </c>
      <c r="B1044" s="1" t="s">
        <v>62</v>
      </c>
      <c r="C1044" s="1" t="s">
        <v>988</v>
      </c>
      <c r="D1044" s="1">
        <v>0</v>
      </c>
    </row>
    <row r="1045" spans="1:4" ht="12.75">
      <c r="A1045" s="1">
        <v>1974</v>
      </c>
      <c r="B1045" s="1" t="s">
        <v>33</v>
      </c>
      <c r="C1045" s="1" t="s">
        <v>989</v>
      </c>
      <c r="D1045" s="1">
        <v>0</v>
      </c>
    </row>
    <row r="1046" spans="1:4" ht="12.75">
      <c r="A1046" s="1">
        <v>1974</v>
      </c>
      <c r="B1046" s="1" t="s">
        <v>18</v>
      </c>
      <c r="C1046" s="1" t="s">
        <v>986</v>
      </c>
      <c r="D1046" s="1">
        <v>0</v>
      </c>
    </row>
    <row r="1047" spans="1:4" ht="12.75">
      <c r="A1047" s="1">
        <v>1974</v>
      </c>
      <c r="B1047" s="1" t="s">
        <v>18</v>
      </c>
      <c r="C1047" s="1" t="s">
        <v>986</v>
      </c>
      <c r="D1047" s="1">
        <v>0</v>
      </c>
    </row>
    <row r="1048" spans="1:4" ht="12.75">
      <c r="A1048" s="1">
        <v>1974</v>
      </c>
      <c r="B1048" s="1" t="s">
        <v>18</v>
      </c>
      <c r="C1048" s="1" t="s">
        <v>986</v>
      </c>
      <c r="D1048" s="1">
        <v>0</v>
      </c>
    </row>
    <row r="1049" spans="1:4" ht="12.75">
      <c r="A1049" s="1">
        <v>1971</v>
      </c>
      <c r="B1049" s="1" t="s">
        <v>18</v>
      </c>
      <c r="C1049" s="1" t="s">
        <v>1132</v>
      </c>
      <c r="D1049" s="1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Martínez</dc:creator>
  <cp:keywords/>
  <dc:description/>
  <cp:lastModifiedBy>Ricardo Martinez</cp:lastModifiedBy>
  <dcterms:created xsi:type="dcterms:W3CDTF">2012-02-21T00:42:29Z</dcterms:created>
  <dcterms:modified xsi:type="dcterms:W3CDTF">2020-02-22T22:26:29Z</dcterms:modified>
  <cp:category/>
  <cp:version/>
  <cp:contentType/>
  <cp:contentStatus/>
</cp:coreProperties>
</file>