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15" windowHeight="7755"/>
  </bookViews>
  <sheets>
    <sheet name="RegistroTransferencias" sheetId="1" r:id="rId1"/>
    <sheet name="RegistroMercadoPúblico" sheetId="2" r:id="rId2"/>
  </sheets>
  <definedNames>
    <definedName name="_xlnm._FilterDatabase" localSheetId="1" hidden="1">RegistroMercadoPúblico!$B$1:$M$1</definedName>
    <definedName name="_xlnm._FilterDatabase" localSheetId="0" hidden="1">RegistroTransferencias!$B$1:$R$1</definedName>
  </definedNames>
  <calcPr calcId="152511"/>
</workbook>
</file>

<file path=xl/calcChain.xml><?xml version="1.0" encoding="utf-8"?>
<calcChain xmlns="http://schemas.openxmlformats.org/spreadsheetml/2006/main">
  <c r="M10" i="2" l="1"/>
  <c r="M24" i="2"/>
  <c r="M21" i="2"/>
  <c r="M4" i="2"/>
  <c r="M2" i="2"/>
  <c r="R72" i="1"/>
  <c r="R33" i="1"/>
  <c r="R8" i="1"/>
  <c r="R2" i="1"/>
  <c r="L20" i="2"/>
  <c r="M19" i="2" s="1"/>
</calcChain>
</file>

<file path=xl/sharedStrings.xml><?xml version="1.0" encoding="utf-8"?>
<sst xmlns="http://schemas.openxmlformats.org/spreadsheetml/2006/main" count="684" uniqueCount="166">
  <si>
    <t>Folio</t>
  </si>
  <si>
    <t>Fecha Decreto</t>
  </si>
  <si>
    <t>Fecha Ingreso</t>
  </si>
  <si>
    <t>Periodo Presupuestario</t>
  </si>
  <si>
    <t>Objetivo Aporte</t>
  </si>
  <si>
    <t>Marco Legal</t>
  </si>
  <si>
    <t>RUT Donante</t>
  </si>
  <si>
    <t>Verificador Donante</t>
  </si>
  <si>
    <t>Nombre Donante</t>
  </si>
  <si>
    <t>Descripcion Clase Donante</t>
  </si>
  <si>
    <t>RUT Receptor</t>
  </si>
  <si>
    <t>Verificador Receptor</t>
  </si>
  <si>
    <t>Nombre Receptor</t>
  </si>
  <si>
    <t>Razón Social Receptor</t>
  </si>
  <si>
    <t>Descripcion Clase Receptor</t>
  </si>
  <si>
    <t>Monto Procesado</t>
  </si>
  <si>
    <t>Fondo Educacion Previsional</t>
  </si>
  <si>
    <t>Res. Exenta 189</t>
  </si>
  <si>
    <t>SUBSECRETARíA DE PREVISIóN SOCIAL</t>
  </si>
  <si>
    <t>Institución Pública</t>
  </si>
  <si>
    <t>CIEDESS</t>
  </si>
  <si>
    <t>CORPORACIÓN DE INVESTIGACIÓN, ESTUDIO Y DESARROLLO DE LA SEG</t>
  </si>
  <si>
    <t>Institución Privada</t>
  </si>
  <si>
    <t>Res. 189</t>
  </si>
  <si>
    <t>Res.189</t>
  </si>
  <si>
    <t>Fondo para la Educación Previsional</t>
  </si>
  <si>
    <t>Res. Ex. N° 170 del 08/07/2011</t>
  </si>
  <si>
    <t>Res. Ex. N° 170</t>
  </si>
  <si>
    <t>Financiamiento Programa Dialogo Social año 2011 - segundo llamado</t>
  </si>
  <si>
    <t>Decreto Exento N° 190 de 08/08/2011, que aprueba Convenio respectivo.</t>
  </si>
  <si>
    <t>SUBSECRETARIA DEL TRABAJO</t>
  </si>
  <si>
    <t>Ministerio</t>
  </si>
  <si>
    <t>Decreto Exento N° 186 de 26/07/2011, que aprueba Convenio respectivo</t>
  </si>
  <si>
    <t>Decreto Exento N° 187 de 26/07/2011, que aprueba Convenio respectivo</t>
  </si>
  <si>
    <t>Fondo para la educación Previsional</t>
  </si>
  <si>
    <t>Fondo para la Educacuón Previsional</t>
  </si>
  <si>
    <t>Financiamiento Programa Dialogo Social año 2011 - segundo llamado.</t>
  </si>
  <si>
    <t>Decreto Exento N° 186 de 26/07/2011, que aprueba Convenio respectivo.</t>
  </si>
  <si>
    <t>Financiamiento Programa Dialogo social año 2011 - segundo llamado</t>
  </si>
  <si>
    <t>Decreto Exento N° 187 de 26/07/2011, que aprueba Convenio respectivo.</t>
  </si>
  <si>
    <t>Fondo para la Eduacación Previsional</t>
  </si>
  <si>
    <t>Res. Ex. 170</t>
  </si>
  <si>
    <t>Res. Ex. N°170</t>
  </si>
  <si>
    <t>Decreto Exento N!° 186 de 26/07/2011, que aprueba Convenio respectivo.</t>
  </si>
  <si>
    <t>Financiar a Corporación de Investigación, estudio y desarrollo de la Seguridad Social para que ejecute el proyecto adjudicado en el marco del programa Diálogo Social año 2011.</t>
  </si>
  <si>
    <t>Decreto # 190 de fecha 08-08-2011. Aprueba convenio entre la Subsecretaría del Trabajo y la Corporación de Investigación, estudio y desarrollo de la Seguridad Social para la ejecución del proyecto "Diálogo Social para mejorar las condiciones de Trabajo de los trabajadores eventuales de la industria portuaria: caso del puerto de Valparaíso". En el marco del programa Diálogo Social de la Subsecretaría del Trabajo, segundo llamado año 2011.</t>
  </si>
  <si>
    <t>Fondo para la Educacion Previsional</t>
  </si>
  <si>
    <t>Resolucion Ex. 89</t>
  </si>
  <si>
    <t>Res. Ex. N° 89 del 30/04/2012</t>
  </si>
  <si>
    <t>Fondo de Educación Previsional</t>
  </si>
  <si>
    <t>Resoluciones Ex. 89 y 16</t>
  </si>
  <si>
    <t>Fondo para la Educación Previsional.</t>
  </si>
  <si>
    <t>Res. Ex. 65</t>
  </si>
  <si>
    <t>FONDO PARA LA EDUCACION PREVISIONAL</t>
  </si>
  <si>
    <t>RES. EX. 65 SPS 26/04/2013</t>
  </si>
  <si>
    <t>Fondo para la Eduacion Previsional</t>
  </si>
  <si>
    <t>Res.Ex. 65 26/04/13 SPS</t>
  </si>
  <si>
    <t>Res.Ex. 65 26.04.13 SPS Res.Ex. 176 SPS</t>
  </si>
  <si>
    <t>Res.Ex. 65 SPS Res.Ex. 176 SPS</t>
  </si>
  <si>
    <t>Res.Ex. 65 SPS Res.Ex.176 SPS</t>
  </si>
  <si>
    <t>Res.Ex 65 SPS Res.Ex. 176 SPS</t>
  </si>
  <si>
    <t>Res.Ex 70 SPS</t>
  </si>
  <si>
    <t>RES.EX 70 SPS</t>
  </si>
  <si>
    <t>RES.EX. 70 SPS</t>
  </si>
  <si>
    <t>Res.Ex. 70 SPS</t>
  </si>
  <si>
    <t>fondo para la Educación Previsional</t>
  </si>
  <si>
    <t>VIII Concurso Fondo para la Educación Previsional</t>
  </si>
  <si>
    <t>RES.EX. 123</t>
  </si>
  <si>
    <t>RES.EX. 123 SPS</t>
  </si>
  <si>
    <t>VIII CONCURSO FONDO PARA LA EDUCACION PREVISIONAL</t>
  </si>
  <si>
    <t>RES.EX. 123 SPS RES.EX. 46 SPS TERMINO</t>
  </si>
  <si>
    <t>IX CONCURSO FONDO PARA LA EDUCACION PREVISIONAL</t>
  </si>
  <si>
    <t>RES.EX 72 SPS</t>
  </si>
  <si>
    <t>RES.EX. 82 SPS</t>
  </si>
  <si>
    <t>RES.EX 82 SPS</t>
  </si>
  <si>
    <t>IX CONCURSO FONDO PARA LA EDUCACIÓN PREVISIONAL</t>
  </si>
  <si>
    <t>RES.EX.82 SPS</t>
  </si>
  <si>
    <t>X CONCURSO FONDO PARA LA EDUCACION PREVISIONAL</t>
  </si>
  <si>
    <t>RES.EX.N° 82 SPS</t>
  </si>
  <si>
    <t>RES.EX N°82 SPS</t>
  </si>
  <si>
    <t>Fondos para la Educación Previsional</t>
  </si>
  <si>
    <t>Res. Ex. 51 SPS</t>
  </si>
  <si>
    <t>CORPORACION CIEDESS</t>
  </si>
  <si>
    <t>Rex. Ex. 51 SPS</t>
  </si>
  <si>
    <t>Fondos para Educación Previsional</t>
  </si>
  <si>
    <t>Res.Ex. 51 SPS</t>
  </si>
  <si>
    <t>Res . Ex. 51 SPS</t>
  </si>
  <si>
    <t>Codigo de OC</t>
  </si>
  <si>
    <t>Nombre de la Orden de Compra</t>
  </si>
  <si>
    <t>Comprador</t>
  </si>
  <si>
    <t>Fecha</t>
  </si>
  <si>
    <t>Proveedor</t>
  </si>
  <si>
    <t>Estado</t>
  </si>
  <si>
    <t>MonedaOC</t>
  </si>
  <si>
    <t>ConversionRate</t>
  </si>
  <si>
    <t>MontoOC_BRUTO</t>
  </si>
  <si>
    <t>TipoOrden</t>
  </si>
  <si>
    <t>1592-311-SE22</t>
  </si>
  <si>
    <t>ORDEN DE COMPRA DESDE 1592-24-LE22</t>
  </si>
  <si>
    <t>SUBSECRETARIA DE PREVISION SOCIAL</t>
  </si>
  <si>
    <t>Recepcion Conforme</t>
  </si>
  <si>
    <t>CLP</t>
  </si>
  <si>
    <t>Sin Clasificacion</t>
  </si>
  <si>
    <t>1592-202-SE22</t>
  </si>
  <si>
    <t>ORDEN DE COMPRA DESDE 1592-7-LE22</t>
  </si>
  <si>
    <t>1592-126-SE21</t>
  </si>
  <si>
    <t>ORDEN DE COMPRA DESDE 1592-10-LE21</t>
  </si>
  <si>
    <t>1098710-91-SE21</t>
  </si>
  <si>
    <t>servicios del diseño de rúbricas, informes finales, diseño de fichas y capacitación que indica para la Subsecretaría CTCI.</t>
  </si>
  <si>
    <t>SUBSECRETARIA DE CIENCIA, TECNOLOGIA, CONOCIMIENTO E INNOVACION</t>
  </si>
  <si>
    <t>1098710-194-SE20</t>
  </si>
  <si>
    <t>ASESORÌA EN EVALUACIÓN, SISTEMATIZACIÓN Y ANÁLISIS DE DATOS E INFORMACIÓN DISPONIBLE EN LA DIVISIÓN DE CIENCIA Y SOCIEDAD</t>
  </si>
  <si>
    <t>1592-370-SE19</t>
  </si>
  <si>
    <t>ESTUDIO DEL CONSEJO CONSULTIVO PREVISIONAL: “SITUACIÓN Y PERSPECTIVAS DEL MERCADO DE TRABAJO COMO CONDICIONANTES A LOS PILARES CONTRIBUTIVO Y SOLIDARIO DE PENSIONES”</t>
  </si>
  <si>
    <t>1592-348-SE19</t>
  </si>
  <si>
    <t>ORDEN DE COMPRA DESDE 1592-6-LE19</t>
  </si>
  <si>
    <t>1592-268-SE18</t>
  </si>
  <si>
    <t>ORDEN DE COMPRA DESDE 1592-4-LE18</t>
  </si>
  <si>
    <t>1592-434-SE17</t>
  </si>
  <si>
    <t>ORDEN DE COMPRA DESDE 1592-7-LE17</t>
  </si>
  <si>
    <t>1592-406-SE17</t>
  </si>
  <si>
    <t>ORDEN DE COMPRA DESDE 1592-5-LE17</t>
  </si>
  <si>
    <t>Aceptada</t>
  </si>
  <si>
    <t>4629-99-SE17</t>
  </si>
  <si>
    <t>ORDEN DE COMPRA DESDE 4629-3-LE17</t>
  </si>
  <si>
    <t>DIRECCION DEL TRABAJO</t>
  </si>
  <si>
    <t>1592-261-SE16</t>
  </si>
  <si>
    <t>ORDEN DE COMPRA DESDE 1592-3-LE16</t>
  </si>
  <si>
    <t>1300-347-SE16</t>
  </si>
  <si>
    <t>Talleres para Adultos Mayores Región Metropolitana (REQ 181)</t>
  </si>
  <si>
    <t>SERVICIO NACIONAL DEL ADULTO MAYOR</t>
  </si>
  <si>
    <t>4728-1520-SE15</t>
  </si>
  <si>
    <t>ORDEN DE COMPRA DESDE 4728-106-LE15</t>
  </si>
  <si>
    <t>SUBSECRETARIA DE PESCA Y ACUICULTURA</t>
  </si>
  <si>
    <t>1592-394-SE15</t>
  </si>
  <si>
    <t>ORDEN DE COMPRA DESDE 1592-8-LP15</t>
  </si>
  <si>
    <t>1592-646-SE14</t>
  </si>
  <si>
    <t>ORDEN DE COMPRA DESDE 1592-7-LE14</t>
  </si>
  <si>
    <t>1592-645-SE14</t>
  </si>
  <si>
    <t>ORDEN DE COMPRA DESDE 1592-6-LE14</t>
  </si>
  <si>
    <t>1592-505-SE13</t>
  </si>
  <si>
    <t>ORDEN DE COMPRA DESDE 1592-18-LE13</t>
  </si>
  <si>
    <t>2401-559-SE13</t>
  </si>
  <si>
    <t>DECRETO N° 1677</t>
  </si>
  <si>
    <t>I MUNICIPALIDAD DE RANCAGUA</t>
  </si>
  <si>
    <t>Enviada a Proveedor</t>
  </si>
  <si>
    <t>CLF</t>
  </si>
  <si>
    <t>2580-11250-SE08</t>
  </si>
  <si>
    <t>ORDEN DE COMPRA DESDE 2580-11067-LP08</t>
  </si>
  <si>
    <t>SUPERINTENDENCIA DE PENSIONES</t>
  </si>
  <si>
    <t>2279-1191-D106</t>
  </si>
  <si>
    <t>S/P2077 RECURSOS HUMANOS</t>
  </si>
  <si>
    <t>ILUSTRE MUNICIPALIDAD DE PUDAHUEL</t>
  </si>
  <si>
    <t>Trato Directo</t>
  </si>
  <si>
    <t>2359-320-G106</t>
  </si>
  <si>
    <t>INSCRIPCION SEMINARIO</t>
  </si>
  <si>
    <t>I MUNICIPALIDAD DE TALCAHUANO</t>
  </si>
  <si>
    <t>Gobierno</t>
  </si>
  <si>
    <t>Michelle Bachelet 2</t>
  </si>
  <si>
    <t>Sebastián Piñera 1</t>
  </si>
  <si>
    <t>Totales</t>
  </si>
  <si>
    <t>Sebastián Piñera 2</t>
  </si>
  <si>
    <t>Total</t>
  </si>
  <si>
    <t>Conversión</t>
  </si>
  <si>
    <t>Gabriel Boric</t>
  </si>
  <si>
    <t>Michelle Bachelet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</si>
</sst>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168" formatCode="dd\-mm\-yyyy\ hh:mm:ss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6">
    <xf numFmtId="0" fontId="0" fillId="0" borderId="0" xfId="0"/>
    <xf numFmtId="0" fontId="16" fillId="0" borderId="0" xfId="0" applyFont="1"/>
    <xf numFmtId="42" fontId="0" fillId="0" borderId="0" xfId="1" applyFont="1"/>
    <xf numFmtId="0" fontId="16" fillId="36" borderId="13" xfId="0" applyFont="1" applyFill="1" applyBorder="1" applyAlignment="1">
      <alignment horizontal="center" vertical="center"/>
    </xf>
    <xf numFmtId="0" fontId="16" fillId="36" borderId="14" xfId="0" applyFont="1" applyFill="1" applyBorder="1" applyAlignment="1">
      <alignment horizontal="center" vertical="center"/>
    </xf>
    <xf numFmtId="42" fontId="16" fillId="36" borderId="14" xfId="1" applyFont="1" applyFill="1" applyBorder="1" applyAlignment="1">
      <alignment horizontal="center" vertical="center"/>
    </xf>
    <xf numFmtId="42" fontId="16" fillId="36" borderId="15" xfId="1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top"/>
    </xf>
    <xf numFmtId="0" fontId="0" fillId="33" borderId="20" xfId="0" applyFill="1" applyBorder="1" applyAlignment="1"/>
    <xf numFmtId="22" fontId="0" fillId="33" borderId="20" xfId="0" applyNumberFormat="1" applyFill="1" applyBorder="1" applyAlignment="1"/>
    <xf numFmtId="42" fontId="0" fillId="33" borderId="22" xfId="1" applyFont="1" applyFill="1" applyBorder="1" applyAlignment="1"/>
    <xf numFmtId="42" fontId="16" fillId="33" borderId="30" xfId="1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 vertical="top"/>
    </xf>
    <xf numFmtId="0" fontId="0" fillId="33" borderId="10" xfId="0" applyFill="1" applyBorder="1" applyAlignment="1"/>
    <xf numFmtId="22" fontId="0" fillId="33" borderId="10" xfId="0" applyNumberFormat="1" applyFill="1" applyBorder="1" applyAlignment="1"/>
    <xf numFmtId="42" fontId="0" fillId="33" borderId="23" xfId="1" applyFont="1" applyFill="1" applyBorder="1" applyAlignment="1"/>
    <xf numFmtId="42" fontId="16" fillId="33" borderId="31" xfId="1" applyFont="1" applyFill="1" applyBorder="1" applyAlignment="1">
      <alignment horizontal="center"/>
    </xf>
    <xf numFmtId="0" fontId="16" fillId="33" borderId="24" xfId="0" applyFont="1" applyFill="1" applyBorder="1" applyAlignment="1">
      <alignment horizontal="center" vertical="top"/>
    </xf>
    <xf numFmtId="0" fontId="0" fillId="33" borderId="25" xfId="0" applyFill="1" applyBorder="1" applyAlignment="1"/>
    <xf numFmtId="22" fontId="0" fillId="33" borderId="25" xfId="0" applyNumberFormat="1" applyFill="1" applyBorder="1" applyAlignment="1"/>
    <xf numFmtId="42" fontId="0" fillId="33" borderId="18" xfId="1" applyFont="1" applyFill="1" applyBorder="1" applyAlignment="1"/>
    <xf numFmtId="42" fontId="16" fillId="33" borderId="32" xfId="1" applyFont="1" applyFill="1" applyBorder="1" applyAlignment="1">
      <alignment horizontal="center"/>
    </xf>
    <xf numFmtId="0" fontId="16" fillId="34" borderId="19" xfId="0" applyFont="1" applyFill="1" applyBorder="1" applyAlignment="1">
      <alignment horizontal="center" vertical="top"/>
    </xf>
    <xf numFmtId="0" fontId="0" fillId="34" borderId="20" xfId="0" applyFill="1" applyBorder="1" applyAlignment="1"/>
    <xf numFmtId="22" fontId="0" fillId="34" borderId="20" xfId="0" applyNumberFormat="1" applyFill="1" applyBorder="1" applyAlignment="1"/>
    <xf numFmtId="42" fontId="0" fillId="34" borderId="22" xfId="1" applyFont="1" applyFill="1" applyBorder="1" applyAlignment="1"/>
    <xf numFmtId="42" fontId="16" fillId="34" borderId="30" xfId="1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 vertical="top"/>
    </xf>
    <xf numFmtId="0" fontId="0" fillId="34" borderId="10" xfId="0" applyFill="1" applyBorder="1" applyAlignment="1"/>
    <xf numFmtId="22" fontId="0" fillId="34" borderId="10" xfId="0" applyNumberFormat="1" applyFill="1" applyBorder="1" applyAlignment="1"/>
    <xf numFmtId="42" fontId="0" fillId="34" borderId="23" xfId="1" applyFont="1" applyFill="1" applyBorder="1" applyAlignment="1"/>
    <xf numFmtId="42" fontId="16" fillId="34" borderId="31" xfId="1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 vertical="top"/>
    </xf>
    <xf numFmtId="0" fontId="0" fillId="34" borderId="25" xfId="0" applyFill="1" applyBorder="1" applyAlignment="1"/>
    <xf numFmtId="22" fontId="0" fillId="34" borderId="25" xfId="0" applyNumberFormat="1" applyFill="1" applyBorder="1" applyAlignment="1"/>
    <xf numFmtId="42" fontId="0" fillId="34" borderId="18" xfId="1" applyFont="1" applyFill="1" applyBorder="1" applyAlignment="1"/>
    <xf numFmtId="42" fontId="16" fillId="34" borderId="32" xfId="1" applyFont="1" applyFill="1" applyBorder="1" applyAlignment="1">
      <alignment horizontal="center"/>
    </xf>
    <xf numFmtId="42" fontId="16" fillId="33" borderId="21" xfId="1" applyFont="1" applyFill="1" applyBorder="1" applyAlignment="1">
      <alignment horizontal="center"/>
    </xf>
    <xf numFmtId="0" fontId="16" fillId="36" borderId="27" xfId="0" applyFont="1" applyFill="1" applyBorder="1" applyAlignment="1">
      <alignment horizontal="left"/>
    </xf>
    <xf numFmtId="0" fontId="0" fillId="36" borderId="28" xfId="0" applyFill="1" applyBorder="1" applyAlignment="1">
      <alignment horizontal="left"/>
    </xf>
    <xf numFmtId="0" fontId="0" fillId="36" borderId="29" xfId="0" applyFill="1" applyBorder="1" applyAlignment="1">
      <alignment horizontal="left"/>
    </xf>
    <xf numFmtId="42" fontId="16" fillId="36" borderId="12" xfId="1" applyFont="1" applyFill="1" applyBorder="1" applyAlignment="1"/>
    <xf numFmtId="0" fontId="0" fillId="33" borderId="10" xfId="0" applyNumberFormat="1" applyFont="1" applyFill="1" applyBorder="1" applyAlignment="1" applyProtection="1"/>
    <xf numFmtId="168" fontId="0" fillId="33" borderId="10" xfId="0" applyNumberFormat="1" applyFont="1" applyFill="1" applyBorder="1" applyAlignment="1" applyProtection="1"/>
    <xf numFmtId="0" fontId="0" fillId="34" borderId="10" xfId="0" applyNumberFormat="1" applyFont="1" applyFill="1" applyBorder="1" applyAlignment="1" applyProtection="1"/>
    <xf numFmtId="168" fontId="0" fillId="34" borderId="10" xfId="0" applyNumberFormat="1" applyFont="1" applyFill="1" applyBorder="1" applyAlignment="1" applyProtection="1"/>
    <xf numFmtId="0" fontId="0" fillId="35" borderId="25" xfId="0" applyNumberFormat="1" applyFont="1" applyFill="1" applyBorder="1" applyAlignment="1" applyProtection="1"/>
    <xf numFmtId="168" fontId="0" fillId="35" borderId="25" xfId="0" applyNumberFormat="1" applyFont="1" applyFill="1" applyBorder="1" applyAlignment="1" applyProtection="1"/>
    <xf numFmtId="0" fontId="18" fillId="36" borderId="19" xfId="0" applyNumberFormat="1" applyFont="1" applyFill="1" applyBorder="1" applyAlignment="1" applyProtection="1">
      <alignment horizontal="center"/>
    </xf>
    <xf numFmtId="0" fontId="18" fillId="36" borderId="14" xfId="0" applyNumberFormat="1" applyFont="1" applyFill="1" applyBorder="1" applyAlignment="1" applyProtection="1">
      <alignment horizontal="center"/>
    </xf>
    <xf numFmtId="0" fontId="0" fillId="35" borderId="20" xfId="0" applyNumberFormat="1" applyFont="1" applyFill="1" applyBorder="1" applyAlignment="1" applyProtection="1"/>
    <xf numFmtId="168" fontId="0" fillId="35" borderId="20" xfId="0" applyNumberFormat="1" applyFont="1" applyFill="1" applyBorder="1" applyAlignment="1" applyProtection="1"/>
    <xf numFmtId="0" fontId="0" fillId="33" borderId="20" xfId="0" applyNumberFormat="1" applyFont="1" applyFill="1" applyBorder="1" applyAlignment="1" applyProtection="1"/>
    <xf numFmtId="168" fontId="0" fillId="33" borderId="20" xfId="0" applyNumberFormat="1" applyFont="1" applyFill="1" applyBorder="1" applyAlignment="1" applyProtection="1"/>
    <xf numFmtId="0" fontId="0" fillId="33" borderId="25" xfId="0" applyNumberFormat="1" applyFont="1" applyFill="1" applyBorder="1" applyAlignment="1" applyProtection="1"/>
    <xf numFmtId="168" fontId="0" fillId="33" borderId="25" xfId="0" applyNumberFormat="1" applyFont="1" applyFill="1" applyBorder="1" applyAlignment="1" applyProtection="1"/>
    <xf numFmtId="0" fontId="0" fillId="34" borderId="20" xfId="0" applyNumberFormat="1" applyFont="1" applyFill="1" applyBorder="1" applyAlignment="1" applyProtection="1"/>
    <xf numFmtId="168" fontId="0" fillId="34" borderId="20" xfId="0" applyNumberFormat="1" applyFont="1" applyFill="1" applyBorder="1" applyAlignment="1" applyProtection="1"/>
    <xf numFmtId="0" fontId="0" fillId="34" borderId="25" xfId="0" applyNumberFormat="1" applyFont="1" applyFill="1" applyBorder="1" applyAlignment="1" applyProtection="1"/>
    <xf numFmtId="168" fontId="0" fillId="34" borderId="25" xfId="0" applyNumberFormat="1" applyFont="1" applyFill="1" applyBorder="1" applyAlignment="1" applyProtection="1"/>
    <xf numFmtId="0" fontId="0" fillId="35" borderId="22" xfId="0" applyNumberFormat="1" applyFont="1" applyFill="1" applyBorder="1" applyAlignment="1" applyProtection="1"/>
    <xf numFmtId="0" fontId="0" fillId="35" borderId="18" xfId="0" applyNumberFormat="1" applyFont="1" applyFill="1" applyBorder="1" applyAlignment="1" applyProtection="1"/>
    <xf numFmtId="0" fontId="0" fillId="33" borderId="22" xfId="0" applyNumberFormat="1" applyFont="1" applyFill="1" applyBorder="1" applyAlignment="1" applyProtection="1"/>
    <xf numFmtId="0" fontId="0" fillId="33" borderId="23" xfId="0" applyNumberFormat="1" applyFont="1" applyFill="1" applyBorder="1" applyAlignment="1" applyProtection="1"/>
    <xf numFmtId="0" fontId="0" fillId="33" borderId="18" xfId="0" applyNumberFormat="1" applyFont="1" applyFill="1" applyBorder="1" applyAlignment="1" applyProtection="1"/>
    <xf numFmtId="0" fontId="0" fillId="34" borderId="22" xfId="0" applyNumberFormat="1" applyFont="1" applyFill="1" applyBorder="1" applyAlignment="1" applyProtection="1"/>
    <xf numFmtId="0" fontId="0" fillId="34" borderId="23" xfId="0" applyNumberFormat="1" applyFont="1" applyFill="1" applyBorder="1" applyAlignment="1" applyProtection="1"/>
    <xf numFmtId="0" fontId="0" fillId="34" borderId="18" xfId="0" applyNumberFormat="1" applyFont="1" applyFill="1" applyBorder="1" applyAlignment="1" applyProtection="1"/>
    <xf numFmtId="0" fontId="0" fillId="35" borderId="33" xfId="0" applyNumberFormat="1" applyFont="1" applyFill="1" applyBorder="1" applyAlignment="1" applyProtection="1"/>
    <xf numFmtId="0" fontId="0" fillId="35" borderId="17" xfId="0" applyNumberFormat="1" applyFont="1" applyFill="1" applyBorder="1" applyAlignment="1" applyProtection="1"/>
    <xf numFmtId="0" fontId="0" fillId="33" borderId="33" xfId="0" applyNumberFormat="1" applyFont="1" applyFill="1" applyBorder="1" applyAlignment="1" applyProtection="1"/>
    <xf numFmtId="0" fontId="0" fillId="33" borderId="11" xfId="0" applyNumberFormat="1" applyFont="1" applyFill="1" applyBorder="1" applyAlignment="1" applyProtection="1"/>
    <xf numFmtId="0" fontId="0" fillId="33" borderId="17" xfId="0" applyNumberFormat="1" applyFont="1" applyFill="1" applyBorder="1" applyAlignment="1" applyProtection="1"/>
    <xf numFmtId="0" fontId="0" fillId="34" borderId="33" xfId="0" applyNumberFormat="1" applyFont="1" applyFill="1" applyBorder="1" applyAlignment="1" applyProtection="1"/>
    <xf numFmtId="0" fontId="0" fillId="34" borderId="11" xfId="0" applyNumberFormat="1" applyFont="1" applyFill="1" applyBorder="1" applyAlignment="1" applyProtection="1"/>
    <xf numFmtId="0" fontId="0" fillId="34" borderId="17" xfId="0" applyNumberFormat="1" applyFont="1" applyFill="1" applyBorder="1" applyAlignment="1" applyProtection="1"/>
    <xf numFmtId="0" fontId="0" fillId="35" borderId="36" xfId="0" applyNumberFormat="1" applyFont="1" applyFill="1" applyBorder="1" applyAlignment="1" applyProtection="1"/>
    <xf numFmtId="0" fontId="0" fillId="35" borderId="37" xfId="0" applyNumberFormat="1" applyFont="1" applyFill="1" applyBorder="1" applyAlignment="1" applyProtection="1"/>
    <xf numFmtId="0" fontId="0" fillId="33" borderId="36" xfId="0" applyNumberFormat="1" applyFont="1" applyFill="1" applyBorder="1" applyAlignment="1" applyProtection="1"/>
    <xf numFmtId="0" fontId="0" fillId="33" borderId="38" xfId="0" applyNumberFormat="1" applyFont="1" applyFill="1" applyBorder="1" applyAlignment="1" applyProtection="1"/>
    <xf numFmtId="0" fontId="0" fillId="33" borderId="37" xfId="0" applyNumberFormat="1" applyFont="1" applyFill="1" applyBorder="1" applyAlignment="1" applyProtection="1"/>
    <xf numFmtId="0" fontId="0" fillId="34" borderId="36" xfId="0" applyNumberFormat="1" applyFont="1" applyFill="1" applyBorder="1" applyAlignment="1" applyProtection="1"/>
    <xf numFmtId="0" fontId="0" fillId="34" borderId="38" xfId="0" applyNumberFormat="1" applyFont="1" applyFill="1" applyBorder="1" applyAlignment="1" applyProtection="1"/>
    <xf numFmtId="0" fontId="0" fillId="34" borderId="37" xfId="0" applyNumberFormat="1" applyFont="1" applyFill="1" applyBorder="1" applyAlignment="1" applyProtection="1"/>
    <xf numFmtId="42" fontId="16" fillId="36" borderId="15" xfId="1" applyFont="1" applyFill="1" applyBorder="1"/>
    <xf numFmtId="42" fontId="16" fillId="35" borderId="34" xfId="1" applyFont="1" applyFill="1" applyBorder="1" applyAlignment="1">
      <alignment horizontal="center"/>
    </xf>
    <xf numFmtId="42" fontId="16" fillId="35" borderId="26" xfId="1" applyFont="1" applyFill="1" applyBorder="1" applyAlignment="1">
      <alignment horizontal="center"/>
    </xf>
    <xf numFmtId="42" fontId="16" fillId="33" borderId="34" xfId="1" applyFont="1" applyFill="1" applyBorder="1" applyAlignment="1">
      <alignment horizontal="center"/>
    </xf>
    <xf numFmtId="42" fontId="16" fillId="33" borderId="35" xfId="1" applyFont="1" applyFill="1" applyBorder="1" applyAlignment="1">
      <alignment horizontal="center"/>
    </xf>
    <xf numFmtId="42" fontId="16" fillId="33" borderId="26" xfId="1" applyFont="1" applyFill="1" applyBorder="1" applyAlignment="1">
      <alignment horizontal="center"/>
    </xf>
    <xf numFmtId="42" fontId="16" fillId="34" borderId="34" xfId="1" applyFont="1" applyFill="1" applyBorder="1" applyAlignment="1">
      <alignment horizontal="center"/>
    </xf>
    <xf numFmtId="42" fontId="16" fillId="34" borderId="35" xfId="1" applyFont="1" applyFill="1" applyBorder="1" applyAlignment="1">
      <alignment horizontal="center"/>
    </xf>
    <xf numFmtId="42" fontId="16" fillId="34" borderId="26" xfId="1" applyFont="1" applyFill="1" applyBorder="1" applyAlignment="1">
      <alignment horizontal="center"/>
    </xf>
    <xf numFmtId="42" fontId="16" fillId="36" borderId="29" xfId="1" applyFont="1" applyFill="1" applyBorder="1"/>
    <xf numFmtId="42" fontId="16" fillId="0" borderId="0" xfId="1" applyFont="1"/>
    <xf numFmtId="42" fontId="16" fillId="36" borderId="14" xfId="1" applyFont="1" applyFill="1" applyBorder="1"/>
    <xf numFmtId="42" fontId="0" fillId="35" borderId="34" xfId="1" applyFont="1" applyFill="1" applyBorder="1"/>
    <xf numFmtId="42" fontId="0" fillId="35" borderId="26" xfId="1" applyFont="1" applyFill="1" applyBorder="1"/>
    <xf numFmtId="42" fontId="0" fillId="33" borderId="34" xfId="1" applyFont="1" applyFill="1" applyBorder="1"/>
    <xf numFmtId="42" fontId="0" fillId="33" borderId="35" xfId="1" applyFont="1" applyFill="1" applyBorder="1"/>
    <xf numFmtId="42" fontId="0" fillId="33" borderId="26" xfId="1" applyFont="1" applyFill="1" applyBorder="1"/>
    <xf numFmtId="42" fontId="0" fillId="34" borderId="34" xfId="1" applyFont="1" applyFill="1" applyBorder="1"/>
    <xf numFmtId="42" fontId="0" fillId="34" borderId="35" xfId="1" applyFont="1" applyFill="1" applyBorder="1"/>
    <xf numFmtId="42" fontId="0" fillId="34" borderId="26" xfId="1" applyFont="1" applyFill="1" applyBorder="1"/>
    <xf numFmtId="42" fontId="18" fillId="36" borderId="14" xfId="1" applyFont="1" applyFill="1" applyBorder="1" applyAlignment="1" applyProtection="1">
      <alignment horizontal="center"/>
    </xf>
    <xf numFmtId="42" fontId="0" fillId="35" borderId="20" xfId="1" applyFont="1" applyFill="1" applyBorder="1" applyAlignment="1" applyProtection="1"/>
    <xf numFmtId="42" fontId="0" fillId="35" borderId="25" xfId="1" applyFont="1" applyFill="1" applyBorder="1" applyAlignment="1" applyProtection="1"/>
    <xf numFmtId="42" fontId="0" fillId="33" borderId="20" xfId="1" applyFont="1" applyFill="1" applyBorder="1" applyAlignment="1" applyProtection="1"/>
    <xf numFmtId="42" fontId="0" fillId="33" borderId="10" xfId="1" applyFont="1" applyFill="1" applyBorder="1" applyAlignment="1" applyProtection="1"/>
    <xf numFmtId="42" fontId="0" fillId="33" borderId="25" xfId="1" applyFont="1" applyFill="1" applyBorder="1" applyAlignment="1" applyProtection="1"/>
    <xf numFmtId="42" fontId="0" fillId="34" borderId="20" xfId="1" applyFont="1" applyFill="1" applyBorder="1" applyAlignment="1" applyProtection="1"/>
    <xf numFmtId="42" fontId="0" fillId="34" borderId="10" xfId="1" applyFont="1" applyFill="1" applyBorder="1" applyAlignment="1" applyProtection="1"/>
    <xf numFmtId="42" fontId="0" fillId="34" borderId="25" xfId="1" applyFont="1" applyFill="1" applyBorder="1" applyAlignment="1" applyProtection="1"/>
    <xf numFmtId="0" fontId="16" fillId="36" borderId="27" xfId="0" applyFont="1" applyFill="1" applyBorder="1" applyAlignment="1">
      <alignment horizontal="center"/>
    </xf>
    <xf numFmtId="0" fontId="16" fillId="36" borderId="28" xfId="0" applyFont="1" applyFill="1" applyBorder="1" applyAlignment="1">
      <alignment horizontal="center"/>
    </xf>
    <xf numFmtId="0" fontId="16" fillId="36" borderId="29" xfId="0" applyFont="1" applyFill="1" applyBorder="1" applyAlignment="1">
      <alignment horizontal="center"/>
    </xf>
    <xf numFmtId="0" fontId="16" fillId="33" borderId="30" xfId="0" applyFont="1" applyFill="1" applyBorder="1" applyAlignment="1">
      <alignment horizontal="center"/>
    </xf>
    <xf numFmtId="0" fontId="16" fillId="33" borderId="31" xfId="0" applyFont="1" applyFill="1" applyBorder="1" applyAlignment="1">
      <alignment horizontal="center"/>
    </xf>
    <xf numFmtId="0" fontId="16" fillId="33" borderId="32" xfId="0" applyFont="1" applyFill="1" applyBorder="1" applyAlignment="1">
      <alignment horizontal="center"/>
    </xf>
    <xf numFmtId="0" fontId="16" fillId="34" borderId="30" xfId="0" applyFont="1" applyFill="1" applyBorder="1" applyAlignment="1">
      <alignment horizontal="center"/>
    </xf>
    <xf numFmtId="0" fontId="16" fillId="34" borderId="31" xfId="0" applyFont="1" applyFill="1" applyBorder="1" applyAlignment="1">
      <alignment horizontal="center"/>
    </xf>
    <xf numFmtId="0" fontId="16" fillId="34" borderId="32" xfId="0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/>
    </xf>
    <xf numFmtId="0" fontId="16" fillId="35" borderId="32" xfId="0" applyFont="1" applyFill="1" applyBorder="1" applyAlignment="1">
      <alignment horizontal="center"/>
    </xf>
    <xf numFmtId="0" fontId="16" fillId="36" borderId="30" xfId="0" applyFont="1" applyFill="1" applyBorder="1"/>
    <xf numFmtId="42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showGridLines="0" tabSelected="1" zoomScale="70" zoomScaleNormal="70" workbookViewId="0">
      <selection activeCell="V74" sqref="V74"/>
    </sheetView>
  </sheetViews>
  <sheetFormatPr baseColWidth="10" defaultRowHeight="15" x14ac:dyDescent="0.25"/>
  <cols>
    <col min="1" max="1" width="29.42578125" style="1" customWidth="1"/>
    <col min="2" max="2" width="8" bestFit="1" customWidth="1"/>
    <col min="3" max="3" width="18.85546875" customWidth="1"/>
    <col min="4" max="4" width="20" customWidth="1"/>
    <col min="5" max="5" width="11.42578125" customWidth="1"/>
    <col min="6" max="6" width="68.85546875" customWidth="1"/>
    <col min="7" max="7" width="70.7109375" customWidth="1"/>
    <col min="8" max="8" width="12.5703125" bestFit="1" customWidth="1"/>
    <col min="9" max="9" width="11.140625" customWidth="1"/>
    <col min="10" max="10" width="34.5703125" bestFit="1" customWidth="1"/>
    <col min="11" max="11" width="24.7109375" bestFit="1" customWidth="1"/>
    <col min="12" max="12" width="13" bestFit="1" customWidth="1"/>
    <col min="13" max="13" width="5.140625" customWidth="1"/>
    <col min="14" max="14" width="22" bestFit="1" customWidth="1"/>
    <col min="15" max="15" width="45.7109375" bestFit="1" customWidth="1"/>
    <col min="16" max="16" width="25.140625" bestFit="1" customWidth="1"/>
    <col min="17" max="17" width="16.7109375" style="2" bestFit="1" customWidth="1"/>
    <col min="18" max="18" width="20.5703125" style="2" customWidth="1"/>
    <col min="20" max="20" width="3.85546875" customWidth="1"/>
  </cols>
  <sheetData>
    <row r="1" spans="1:18" ht="54.75" customHeight="1" thickBot="1" x14ac:dyDescent="0.3">
      <c r="A1" s="3" t="s">
        <v>157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5" t="s">
        <v>15</v>
      </c>
      <c r="R1" s="6" t="s">
        <v>160</v>
      </c>
    </row>
    <row r="2" spans="1:18" x14ac:dyDescent="0.25">
      <c r="A2" s="7" t="s">
        <v>161</v>
      </c>
      <c r="B2" s="8">
        <v>3671293</v>
      </c>
      <c r="C2" s="9">
        <v>44343</v>
      </c>
      <c r="D2" s="9">
        <v>44504</v>
      </c>
      <c r="E2" s="8">
        <v>2021</v>
      </c>
      <c r="F2" s="8" t="s">
        <v>25</v>
      </c>
      <c r="G2" s="8" t="s">
        <v>86</v>
      </c>
      <c r="H2" s="8">
        <v>61503000</v>
      </c>
      <c r="I2" s="8">
        <v>7</v>
      </c>
      <c r="J2" s="8" t="s">
        <v>18</v>
      </c>
      <c r="K2" s="8" t="s">
        <v>19</v>
      </c>
      <c r="L2" s="8">
        <v>71800700</v>
      </c>
      <c r="M2" s="8">
        <v>3</v>
      </c>
      <c r="N2" s="8" t="s">
        <v>82</v>
      </c>
      <c r="O2" s="8" t="s">
        <v>82</v>
      </c>
      <c r="P2" s="8" t="s">
        <v>22</v>
      </c>
      <c r="Q2" s="10">
        <v>25110987</v>
      </c>
      <c r="R2" s="11">
        <f>SUM(Q2:Q7)</f>
        <v>93301732</v>
      </c>
    </row>
    <row r="3" spans="1:18" x14ac:dyDescent="0.25">
      <c r="A3" s="12"/>
      <c r="B3" s="13">
        <v>3683865</v>
      </c>
      <c r="C3" s="14">
        <v>44343</v>
      </c>
      <c r="D3" s="14">
        <v>44537</v>
      </c>
      <c r="E3" s="13">
        <v>2021</v>
      </c>
      <c r="F3" s="13" t="s">
        <v>25</v>
      </c>
      <c r="G3" s="13" t="s">
        <v>81</v>
      </c>
      <c r="H3" s="13">
        <v>61503000</v>
      </c>
      <c r="I3" s="13">
        <v>7</v>
      </c>
      <c r="J3" s="13" t="s">
        <v>18</v>
      </c>
      <c r="K3" s="13" t="s">
        <v>19</v>
      </c>
      <c r="L3" s="13">
        <v>71800700</v>
      </c>
      <c r="M3" s="13">
        <v>3</v>
      </c>
      <c r="N3" s="13" t="s">
        <v>82</v>
      </c>
      <c r="O3" s="13" t="s">
        <v>82</v>
      </c>
      <c r="P3" s="13" t="s">
        <v>22</v>
      </c>
      <c r="Q3" s="15">
        <v>21965750</v>
      </c>
      <c r="R3" s="16"/>
    </row>
    <row r="4" spans="1:18" x14ac:dyDescent="0.25">
      <c r="A4" s="12"/>
      <c r="B4" s="13">
        <v>3657947</v>
      </c>
      <c r="C4" s="14">
        <v>44343</v>
      </c>
      <c r="D4" s="14">
        <v>44468</v>
      </c>
      <c r="E4" s="13">
        <v>2021</v>
      </c>
      <c r="F4" s="13" t="s">
        <v>25</v>
      </c>
      <c r="G4" s="13" t="s">
        <v>83</v>
      </c>
      <c r="H4" s="13">
        <v>61503000</v>
      </c>
      <c r="I4" s="13">
        <v>7</v>
      </c>
      <c r="J4" s="13" t="s">
        <v>18</v>
      </c>
      <c r="K4" s="13" t="s">
        <v>19</v>
      </c>
      <c r="L4" s="13">
        <v>71800700</v>
      </c>
      <c r="M4" s="13">
        <v>3</v>
      </c>
      <c r="N4" s="13" t="s">
        <v>82</v>
      </c>
      <c r="O4" s="13" t="s">
        <v>82</v>
      </c>
      <c r="P4" s="13" t="s">
        <v>22</v>
      </c>
      <c r="Q4" s="15">
        <v>16296000</v>
      </c>
      <c r="R4" s="16"/>
    </row>
    <row r="5" spans="1:18" x14ac:dyDescent="0.25">
      <c r="A5" s="12"/>
      <c r="B5" s="13">
        <v>3640845</v>
      </c>
      <c r="C5" s="14">
        <v>44343</v>
      </c>
      <c r="D5" s="14">
        <v>44432</v>
      </c>
      <c r="E5" s="13">
        <v>2021</v>
      </c>
      <c r="F5" s="13" t="s">
        <v>80</v>
      </c>
      <c r="G5" s="13" t="s">
        <v>81</v>
      </c>
      <c r="H5" s="13">
        <v>61503000</v>
      </c>
      <c r="I5" s="13">
        <v>7</v>
      </c>
      <c r="J5" s="13" t="s">
        <v>18</v>
      </c>
      <c r="K5" s="13" t="s">
        <v>19</v>
      </c>
      <c r="L5" s="13">
        <v>71800700</v>
      </c>
      <c r="M5" s="13">
        <v>3</v>
      </c>
      <c r="N5" s="13" t="s">
        <v>82</v>
      </c>
      <c r="O5" s="13" t="s">
        <v>82</v>
      </c>
      <c r="P5" s="13" t="s">
        <v>22</v>
      </c>
      <c r="Q5" s="15">
        <v>14007985</v>
      </c>
      <c r="R5" s="16"/>
    </row>
    <row r="6" spans="1:18" x14ac:dyDescent="0.25">
      <c r="A6" s="12"/>
      <c r="B6" s="13">
        <v>3670374</v>
      </c>
      <c r="C6" s="14">
        <v>44343</v>
      </c>
      <c r="D6" s="14">
        <v>44498</v>
      </c>
      <c r="E6" s="13">
        <v>2021</v>
      </c>
      <c r="F6" s="13" t="s">
        <v>84</v>
      </c>
      <c r="G6" s="13" t="s">
        <v>85</v>
      </c>
      <c r="H6" s="13">
        <v>61503000</v>
      </c>
      <c r="I6" s="13">
        <v>7</v>
      </c>
      <c r="J6" s="13" t="s">
        <v>18</v>
      </c>
      <c r="K6" s="13" t="s">
        <v>19</v>
      </c>
      <c r="L6" s="13">
        <v>71800700</v>
      </c>
      <c r="M6" s="13">
        <v>3</v>
      </c>
      <c r="N6" s="13" t="s">
        <v>82</v>
      </c>
      <c r="O6" s="13" t="s">
        <v>82</v>
      </c>
      <c r="P6" s="13" t="s">
        <v>22</v>
      </c>
      <c r="Q6" s="15">
        <v>11216910</v>
      </c>
      <c r="R6" s="16"/>
    </row>
    <row r="7" spans="1:18" ht="15.75" thickBot="1" x14ac:dyDescent="0.3">
      <c r="A7" s="17"/>
      <c r="B7" s="18">
        <v>3633902</v>
      </c>
      <c r="C7" s="19">
        <v>44343</v>
      </c>
      <c r="D7" s="19">
        <v>44407</v>
      </c>
      <c r="E7" s="18">
        <v>2021</v>
      </c>
      <c r="F7" s="18" t="s">
        <v>80</v>
      </c>
      <c r="G7" s="18" t="s">
        <v>81</v>
      </c>
      <c r="H7" s="18">
        <v>61503000</v>
      </c>
      <c r="I7" s="18">
        <v>7</v>
      </c>
      <c r="J7" s="18" t="s">
        <v>18</v>
      </c>
      <c r="K7" s="18" t="s">
        <v>19</v>
      </c>
      <c r="L7" s="18">
        <v>71800700</v>
      </c>
      <c r="M7" s="18">
        <v>3</v>
      </c>
      <c r="N7" s="18" t="s">
        <v>82</v>
      </c>
      <c r="O7" s="18" t="s">
        <v>82</v>
      </c>
      <c r="P7" s="18" t="s">
        <v>22</v>
      </c>
      <c r="Q7" s="20">
        <v>4704100</v>
      </c>
      <c r="R7" s="21"/>
    </row>
    <row r="8" spans="1:18" x14ac:dyDescent="0.25">
      <c r="A8" s="22" t="s">
        <v>158</v>
      </c>
      <c r="B8" s="23">
        <v>2479067</v>
      </c>
      <c r="C8" s="24">
        <v>42486</v>
      </c>
      <c r="D8" s="24">
        <v>42695</v>
      </c>
      <c r="E8" s="23">
        <v>2016</v>
      </c>
      <c r="F8" s="23" t="s">
        <v>75</v>
      </c>
      <c r="G8" s="23" t="s">
        <v>73</v>
      </c>
      <c r="H8" s="23">
        <v>61503000</v>
      </c>
      <c r="I8" s="23">
        <v>7</v>
      </c>
      <c r="J8" s="23" t="s">
        <v>18</v>
      </c>
      <c r="K8" s="23" t="s">
        <v>19</v>
      </c>
      <c r="L8" s="23">
        <v>71800700</v>
      </c>
      <c r="M8" s="23">
        <v>3</v>
      </c>
      <c r="N8" s="23" t="s">
        <v>20</v>
      </c>
      <c r="O8" s="23" t="s">
        <v>21</v>
      </c>
      <c r="P8" s="23" t="s">
        <v>22</v>
      </c>
      <c r="Q8" s="25">
        <v>10823179</v>
      </c>
      <c r="R8" s="26">
        <f>SUM(Q8:Q32)</f>
        <v>183031597</v>
      </c>
    </row>
    <row r="9" spans="1:18" x14ac:dyDescent="0.25">
      <c r="A9" s="27"/>
      <c r="B9" s="28">
        <v>2687944</v>
      </c>
      <c r="C9" s="29">
        <v>42486</v>
      </c>
      <c r="D9" s="29">
        <v>42739</v>
      </c>
      <c r="E9" s="28">
        <v>2016</v>
      </c>
      <c r="F9" s="28" t="s">
        <v>77</v>
      </c>
      <c r="G9" s="28" t="s">
        <v>78</v>
      </c>
      <c r="H9" s="28">
        <v>61503000</v>
      </c>
      <c r="I9" s="28">
        <v>7</v>
      </c>
      <c r="J9" s="28" t="s">
        <v>18</v>
      </c>
      <c r="K9" s="28" t="s">
        <v>19</v>
      </c>
      <c r="L9" s="28">
        <v>71800700</v>
      </c>
      <c r="M9" s="28">
        <v>3</v>
      </c>
      <c r="N9" s="28" t="s">
        <v>20</v>
      </c>
      <c r="O9" s="28" t="s">
        <v>21</v>
      </c>
      <c r="P9" s="28" t="s">
        <v>22</v>
      </c>
      <c r="Q9" s="30">
        <v>9611484</v>
      </c>
      <c r="R9" s="31"/>
    </row>
    <row r="10" spans="1:18" x14ac:dyDescent="0.25">
      <c r="A10" s="27"/>
      <c r="B10" s="28">
        <v>2685890</v>
      </c>
      <c r="C10" s="29">
        <v>42486</v>
      </c>
      <c r="D10" s="29">
        <v>42730</v>
      </c>
      <c r="E10" s="28">
        <v>2016</v>
      </c>
      <c r="F10" s="28" t="s">
        <v>75</v>
      </c>
      <c r="G10" s="28" t="s">
        <v>76</v>
      </c>
      <c r="H10" s="28">
        <v>61503000</v>
      </c>
      <c r="I10" s="28">
        <v>7</v>
      </c>
      <c r="J10" s="28" t="s">
        <v>18</v>
      </c>
      <c r="K10" s="28" t="s">
        <v>19</v>
      </c>
      <c r="L10" s="28">
        <v>71800700</v>
      </c>
      <c r="M10" s="28">
        <v>3</v>
      </c>
      <c r="N10" s="28" t="s">
        <v>20</v>
      </c>
      <c r="O10" s="28" t="s">
        <v>21</v>
      </c>
      <c r="P10" s="28" t="s">
        <v>22</v>
      </c>
      <c r="Q10" s="30">
        <v>7938717</v>
      </c>
      <c r="R10" s="31"/>
    </row>
    <row r="11" spans="1:18" x14ac:dyDescent="0.25">
      <c r="A11" s="27"/>
      <c r="B11" s="28">
        <v>2406374</v>
      </c>
      <c r="C11" s="29">
        <v>42486</v>
      </c>
      <c r="D11" s="29">
        <v>42628</v>
      </c>
      <c r="E11" s="28">
        <v>2016</v>
      </c>
      <c r="F11" s="28" t="s">
        <v>71</v>
      </c>
      <c r="G11" s="28" t="s">
        <v>74</v>
      </c>
      <c r="H11" s="28">
        <v>61503000</v>
      </c>
      <c r="I11" s="28">
        <v>7</v>
      </c>
      <c r="J11" s="28" t="s">
        <v>18</v>
      </c>
      <c r="K11" s="28" t="s">
        <v>19</v>
      </c>
      <c r="L11" s="28">
        <v>71800700</v>
      </c>
      <c r="M11" s="28">
        <v>3</v>
      </c>
      <c r="N11" s="28" t="s">
        <v>20</v>
      </c>
      <c r="O11" s="28" t="s">
        <v>21</v>
      </c>
      <c r="P11" s="28" t="s">
        <v>22</v>
      </c>
      <c r="Q11" s="30">
        <v>6802422</v>
      </c>
      <c r="R11" s="31"/>
    </row>
    <row r="12" spans="1:18" x14ac:dyDescent="0.25">
      <c r="A12" s="27"/>
      <c r="B12" s="28">
        <v>2344399</v>
      </c>
      <c r="C12" s="29">
        <v>42486</v>
      </c>
      <c r="D12" s="29">
        <v>42572</v>
      </c>
      <c r="E12" s="28">
        <v>2016</v>
      </c>
      <c r="F12" s="28" t="s">
        <v>71</v>
      </c>
      <c r="G12" s="28" t="s">
        <v>73</v>
      </c>
      <c r="H12" s="28">
        <v>61503000</v>
      </c>
      <c r="I12" s="28">
        <v>7</v>
      </c>
      <c r="J12" s="28" t="s">
        <v>18</v>
      </c>
      <c r="K12" s="28" t="s">
        <v>19</v>
      </c>
      <c r="L12" s="28">
        <v>71800700</v>
      </c>
      <c r="M12" s="28">
        <v>3</v>
      </c>
      <c r="N12" s="28" t="s">
        <v>20</v>
      </c>
      <c r="O12" s="28" t="s">
        <v>21</v>
      </c>
      <c r="P12" s="28" t="s">
        <v>22</v>
      </c>
      <c r="Q12" s="30">
        <v>6094166</v>
      </c>
      <c r="R12" s="31"/>
    </row>
    <row r="13" spans="1:18" x14ac:dyDescent="0.25">
      <c r="A13" s="27"/>
      <c r="B13" s="28">
        <v>2435937</v>
      </c>
      <c r="C13" s="29">
        <v>42486</v>
      </c>
      <c r="D13" s="29">
        <v>42647</v>
      </c>
      <c r="E13" s="28">
        <v>2016</v>
      </c>
      <c r="F13" s="28" t="s">
        <v>71</v>
      </c>
      <c r="G13" s="28" t="s">
        <v>73</v>
      </c>
      <c r="H13" s="28">
        <v>61503000</v>
      </c>
      <c r="I13" s="28">
        <v>7</v>
      </c>
      <c r="J13" s="28" t="s">
        <v>18</v>
      </c>
      <c r="K13" s="28" t="s">
        <v>19</v>
      </c>
      <c r="L13" s="28">
        <v>71800700</v>
      </c>
      <c r="M13" s="28">
        <v>3</v>
      </c>
      <c r="N13" s="28" t="s">
        <v>20</v>
      </c>
      <c r="O13" s="28" t="s">
        <v>21</v>
      </c>
      <c r="P13" s="28" t="s">
        <v>22</v>
      </c>
      <c r="Q13" s="30">
        <v>6030300</v>
      </c>
      <c r="R13" s="31"/>
    </row>
    <row r="14" spans="1:18" x14ac:dyDescent="0.25">
      <c r="A14" s="27"/>
      <c r="B14" s="28">
        <v>2315334</v>
      </c>
      <c r="C14" s="29">
        <v>42486</v>
      </c>
      <c r="D14" s="29">
        <v>42543</v>
      </c>
      <c r="E14" s="28">
        <v>2016</v>
      </c>
      <c r="F14" s="28" t="s">
        <v>71</v>
      </c>
      <c r="G14" s="28" t="s">
        <v>72</v>
      </c>
      <c r="H14" s="28">
        <v>61503000</v>
      </c>
      <c r="I14" s="28">
        <v>7</v>
      </c>
      <c r="J14" s="28" t="s">
        <v>18</v>
      </c>
      <c r="K14" s="28" t="s">
        <v>19</v>
      </c>
      <c r="L14" s="28">
        <v>71800700</v>
      </c>
      <c r="M14" s="28">
        <v>3</v>
      </c>
      <c r="N14" s="28" t="s">
        <v>20</v>
      </c>
      <c r="O14" s="28" t="s">
        <v>21</v>
      </c>
      <c r="P14" s="28" t="s">
        <v>22</v>
      </c>
      <c r="Q14" s="30">
        <v>3484782</v>
      </c>
      <c r="R14" s="31"/>
    </row>
    <row r="15" spans="1:18" ht="15.75" customHeight="1" x14ac:dyDescent="0.25">
      <c r="A15" s="27"/>
      <c r="B15" s="28">
        <v>2709920</v>
      </c>
      <c r="C15" s="29">
        <v>42486</v>
      </c>
      <c r="D15" s="29">
        <v>42740</v>
      </c>
      <c r="E15" s="28">
        <v>2016</v>
      </c>
      <c r="F15" s="28" t="s">
        <v>75</v>
      </c>
      <c r="G15" s="28" t="s">
        <v>79</v>
      </c>
      <c r="H15" s="28">
        <v>61503000</v>
      </c>
      <c r="I15" s="28">
        <v>7</v>
      </c>
      <c r="J15" s="28" t="s">
        <v>18</v>
      </c>
      <c r="K15" s="28" t="s">
        <v>19</v>
      </c>
      <c r="L15" s="28">
        <v>71800700</v>
      </c>
      <c r="M15" s="28">
        <v>3</v>
      </c>
      <c r="N15" s="28" t="s">
        <v>20</v>
      </c>
      <c r="O15" s="28" t="s">
        <v>21</v>
      </c>
      <c r="P15" s="28" t="s">
        <v>22</v>
      </c>
      <c r="Q15" s="30">
        <v>2772505</v>
      </c>
      <c r="R15" s="31"/>
    </row>
    <row r="16" spans="1:18" x14ac:dyDescent="0.25">
      <c r="A16" s="27"/>
      <c r="B16" s="28">
        <v>2103185</v>
      </c>
      <c r="C16" s="29">
        <v>42122</v>
      </c>
      <c r="D16" s="29">
        <v>42355</v>
      </c>
      <c r="E16" s="28">
        <v>2015</v>
      </c>
      <c r="F16" s="28" t="s">
        <v>69</v>
      </c>
      <c r="G16" s="28" t="s">
        <v>68</v>
      </c>
      <c r="H16" s="28">
        <v>61503000</v>
      </c>
      <c r="I16" s="28">
        <v>7</v>
      </c>
      <c r="J16" s="28" t="s">
        <v>18</v>
      </c>
      <c r="K16" s="28" t="s">
        <v>19</v>
      </c>
      <c r="L16" s="28">
        <v>71800700</v>
      </c>
      <c r="M16" s="28">
        <v>3</v>
      </c>
      <c r="N16" s="28" t="s">
        <v>20</v>
      </c>
      <c r="O16" s="28" t="s">
        <v>21</v>
      </c>
      <c r="P16" s="28" t="s">
        <v>22</v>
      </c>
      <c r="Q16" s="30">
        <v>13933317</v>
      </c>
      <c r="R16" s="31"/>
    </row>
    <row r="17" spans="1:18" x14ac:dyDescent="0.25">
      <c r="A17" s="27"/>
      <c r="B17" s="28">
        <v>2112295</v>
      </c>
      <c r="C17" s="29">
        <v>42122</v>
      </c>
      <c r="D17" s="29">
        <v>42374</v>
      </c>
      <c r="E17" s="28">
        <v>2016</v>
      </c>
      <c r="F17" s="28" t="s">
        <v>69</v>
      </c>
      <c r="G17" s="28" t="s">
        <v>68</v>
      </c>
      <c r="H17" s="28">
        <v>61503000</v>
      </c>
      <c r="I17" s="28">
        <v>7</v>
      </c>
      <c r="J17" s="28" t="s">
        <v>18</v>
      </c>
      <c r="K17" s="28" t="s">
        <v>19</v>
      </c>
      <c r="L17" s="28">
        <v>71800700</v>
      </c>
      <c r="M17" s="28">
        <v>3</v>
      </c>
      <c r="N17" s="28" t="s">
        <v>20</v>
      </c>
      <c r="O17" s="28" t="s">
        <v>21</v>
      </c>
      <c r="P17" s="28" t="s">
        <v>22</v>
      </c>
      <c r="Q17" s="30">
        <v>10380412</v>
      </c>
      <c r="R17" s="31"/>
    </row>
    <row r="18" spans="1:18" x14ac:dyDescent="0.25">
      <c r="A18" s="27"/>
      <c r="B18" s="28">
        <v>2084513</v>
      </c>
      <c r="C18" s="29">
        <v>42122</v>
      </c>
      <c r="D18" s="29">
        <v>42310</v>
      </c>
      <c r="E18" s="28">
        <v>2015</v>
      </c>
      <c r="F18" s="28" t="s">
        <v>66</v>
      </c>
      <c r="G18" s="28" t="s">
        <v>68</v>
      </c>
      <c r="H18" s="28">
        <v>61503000</v>
      </c>
      <c r="I18" s="28">
        <v>7</v>
      </c>
      <c r="J18" s="28" t="s">
        <v>18</v>
      </c>
      <c r="K18" s="28" t="s">
        <v>19</v>
      </c>
      <c r="L18" s="28">
        <v>71800700</v>
      </c>
      <c r="M18" s="28">
        <v>3</v>
      </c>
      <c r="N18" s="28" t="s">
        <v>20</v>
      </c>
      <c r="O18" s="28" t="s">
        <v>21</v>
      </c>
      <c r="P18" s="28" t="s">
        <v>22</v>
      </c>
      <c r="Q18" s="30">
        <v>8692093</v>
      </c>
      <c r="R18" s="31"/>
    </row>
    <row r="19" spans="1:18" x14ac:dyDescent="0.25">
      <c r="A19" s="27"/>
      <c r="B19" s="28">
        <v>2066833</v>
      </c>
      <c r="C19" s="29">
        <v>42122</v>
      </c>
      <c r="D19" s="29">
        <v>42276</v>
      </c>
      <c r="E19" s="28">
        <v>2015</v>
      </c>
      <c r="F19" s="28" t="s">
        <v>66</v>
      </c>
      <c r="G19" s="28" t="s">
        <v>68</v>
      </c>
      <c r="H19" s="28">
        <v>61503000</v>
      </c>
      <c r="I19" s="28">
        <v>7</v>
      </c>
      <c r="J19" s="28" t="s">
        <v>18</v>
      </c>
      <c r="K19" s="28" t="s">
        <v>19</v>
      </c>
      <c r="L19" s="28">
        <v>71800700</v>
      </c>
      <c r="M19" s="28">
        <v>3</v>
      </c>
      <c r="N19" s="28" t="s">
        <v>20</v>
      </c>
      <c r="O19" s="28" t="s">
        <v>21</v>
      </c>
      <c r="P19" s="28" t="s">
        <v>22</v>
      </c>
      <c r="Q19" s="30">
        <v>8565910</v>
      </c>
      <c r="R19" s="31"/>
    </row>
    <row r="20" spans="1:18" x14ac:dyDescent="0.25">
      <c r="A20" s="27"/>
      <c r="B20" s="28">
        <v>2112293</v>
      </c>
      <c r="C20" s="29">
        <v>42122</v>
      </c>
      <c r="D20" s="29">
        <v>42374</v>
      </c>
      <c r="E20" s="28">
        <v>2016</v>
      </c>
      <c r="F20" s="28" t="s">
        <v>69</v>
      </c>
      <c r="G20" s="28" t="s">
        <v>68</v>
      </c>
      <c r="H20" s="28">
        <v>61503000</v>
      </c>
      <c r="I20" s="28">
        <v>7</v>
      </c>
      <c r="J20" s="28" t="s">
        <v>18</v>
      </c>
      <c r="K20" s="28" t="s">
        <v>19</v>
      </c>
      <c r="L20" s="28">
        <v>71800700</v>
      </c>
      <c r="M20" s="28">
        <v>3</v>
      </c>
      <c r="N20" s="28" t="s">
        <v>20</v>
      </c>
      <c r="O20" s="28" t="s">
        <v>21</v>
      </c>
      <c r="P20" s="28" t="s">
        <v>22</v>
      </c>
      <c r="Q20" s="30">
        <v>8153645</v>
      </c>
      <c r="R20" s="31"/>
    </row>
    <row r="21" spans="1:18" x14ac:dyDescent="0.25">
      <c r="A21" s="27"/>
      <c r="B21" s="28">
        <v>2041700</v>
      </c>
      <c r="C21" s="29">
        <v>42122</v>
      </c>
      <c r="D21" s="29">
        <v>42248</v>
      </c>
      <c r="E21" s="28">
        <v>2015</v>
      </c>
      <c r="F21" s="28" t="s">
        <v>66</v>
      </c>
      <c r="G21" s="28" t="s">
        <v>68</v>
      </c>
      <c r="H21" s="28">
        <v>61503000</v>
      </c>
      <c r="I21" s="28">
        <v>7</v>
      </c>
      <c r="J21" s="28" t="s">
        <v>18</v>
      </c>
      <c r="K21" s="28" t="s">
        <v>19</v>
      </c>
      <c r="L21" s="28">
        <v>71800700</v>
      </c>
      <c r="M21" s="28">
        <v>3</v>
      </c>
      <c r="N21" s="28" t="s">
        <v>20</v>
      </c>
      <c r="O21" s="28" t="s">
        <v>21</v>
      </c>
      <c r="P21" s="28" t="s">
        <v>22</v>
      </c>
      <c r="Q21" s="30">
        <v>5559323</v>
      </c>
      <c r="R21" s="31"/>
    </row>
    <row r="22" spans="1:18" x14ac:dyDescent="0.25">
      <c r="A22" s="27"/>
      <c r="B22" s="28">
        <v>2026364</v>
      </c>
      <c r="C22" s="29">
        <v>42122</v>
      </c>
      <c r="D22" s="29">
        <v>42192</v>
      </c>
      <c r="E22" s="28">
        <v>2015</v>
      </c>
      <c r="F22" s="28" t="s">
        <v>66</v>
      </c>
      <c r="G22" s="28" t="s">
        <v>67</v>
      </c>
      <c r="H22" s="28">
        <v>61503000</v>
      </c>
      <c r="I22" s="28">
        <v>7</v>
      </c>
      <c r="J22" s="28" t="s">
        <v>18</v>
      </c>
      <c r="K22" s="28" t="s">
        <v>19</v>
      </c>
      <c r="L22" s="28">
        <v>71800700</v>
      </c>
      <c r="M22" s="28">
        <v>3</v>
      </c>
      <c r="N22" s="28" t="s">
        <v>20</v>
      </c>
      <c r="O22" s="28" t="s">
        <v>21</v>
      </c>
      <c r="P22" s="28" t="s">
        <v>22</v>
      </c>
      <c r="Q22" s="30">
        <v>4842138</v>
      </c>
      <c r="R22" s="31"/>
    </row>
    <row r="23" spans="1:18" x14ac:dyDescent="0.25">
      <c r="A23" s="27"/>
      <c r="B23" s="28">
        <v>2239315</v>
      </c>
      <c r="C23" s="29">
        <v>42122</v>
      </c>
      <c r="D23" s="29">
        <v>42466</v>
      </c>
      <c r="E23" s="28">
        <v>2016</v>
      </c>
      <c r="F23" s="28" t="s">
        <v>69</v>
      </c>
      <c r="G23" s="28" t="s">
        <v>70</v>
      </c>
      <c r="H23" s="28">
        <v>61503000</v>
      </c>
      <c r="I23" s="28">
        <v>7</v>
      </c>
      <c r="J23" s="28" t="s">
        <v>18</v>
      </c>
      <c r="K23" s="28" t="s">
        <v>19</v>
      </c>
      <c r="L23" s="28">
        <v>71800700</v>
      </c>
      <c r="M23" s="28">
        <v>3</v>
      </c>
      <c r="N23" s="28" t="s">
        <v>20</v>
      </c>
      <c r="O23" s="28" t="s">
        <v>21</v>
      </c>
      <c r="P23" s="28" t="s">
        <v>22</v>
      </c>
      <c r="Q23" s="30">
        <v>1661619</v>
      </c>
      <c r="R23" s="31"/>
    </row>
    <row r="24" spans="1:18" x14ac:dyDescent="0.25">
      <c r="A24" s="27"/>
      <c r="B24" s="28">
        <v>1965011</v>
      </c>
      <c r="C24" s="29">
        <v>41810</v>
      </c>
      <c r="D24" s="29">
        <v>41953</v>
      </c>
      <c r="E24" s="28">
        <v>2014</v>
      </c>
      <c r="F24" s="28" t="s">
        <v>25</v>
      </c>
      <c r="G24" s="28" t="s">
        <v>64</v>
      </c>
      <c r="H24" s="28">
        <v>61503000</v>
      </c>
      <c r="I24" s="28">
        <v>7</v>
      </c>
      <c r="J24" s="28" t="s">
        <v>18</v>
      </c>
      <c r="K24" s="28" t="s">
        <v>19</v>
      </c>
      <c r="L24" s="28">
        <v>71800700</v>
      </c>
      <c r="M24" s="28">
        <v>3</v>
      </c>
      <c r="N24" s="28" t="s">
        <v>20</v>
      </c>
      <c r="O24" s="28" t="s">
        <v>21</v>
      </c>
      <c r="P24" s="28" t="s">
        <v>22</v>
      </c>
      <c r="Q24" s="30">
        <v>18671100</v>
      </c>
      <c r="R24" s="31"/>
    </row>
    <row r="25" spans="1:18" x14ac:dyDescent="0.25">
      <c r="A25" s="27"/>
      <c r="B25" s="28">
        <v>1984537</v>
      </c>
      <c r="C25" s="29">
        <v>41810</v>
      </c>
      <c r="D25" s="29">
        <v>42013</v>
      </c>
      <c r="E25" s="28">
        <v>2015</v>
      </c>
      <c r="F25" s="28" t="s">
        <v>53</v>
      </c>
      <c r="G25" s="28" t="s">
        <v>63</v>
      </c>
      <c r="H25" s="28">
        <v>61503000</v>
      </c>
      <c r="I25" s="28">
        <v>7</v>
      </c>
      <c r="J25" s="28" t="s">
        <v>18</v>
      </c>
      <c r="K25" s="28" t="s">
        <v>19</v>
      </c>
      <c r="L25" s="28">
        <v>71800700</v>
      </c>
      <c r="M25" s="28">
        <v>3</v>
      </c>
      <c r="N25" s="28" t="s">
        <v>20</v>
      </c>
      <c r="O25" s="28" t="s">
        <v>21</v>
      </c>
      <c r="P25" s="28" t="s">
        <v>22</v>
      </c>
      <c r="Q25" s="30">
        <v>15298721</v>
      </c>
      <c r="R25" s="31"/>
    </row>
    <row r="26" spans="1:18" x14ac:dyDescent="0.25">
      <c r="A26" s="27"/>
      <c r="B26" s="28">
        <v>1984543</v>
      </c>
      <c r="C26" s="29">
        <v>41810</v>
      </c>
      <c r="D26" s="29">
        <v>42013</v>
      </c>
      <c r="E26" s="28">
        <v>2015</v>
      </c>
      <c r="F26" s="28" t="s">
        <v>53</v>
      </c>
      <c r="G26" s="28" t="s">
        <v>63</v>
      </c>
      <c r="H26" s="28">
        <v>61503000</v>
      </c>
      <c r="I26" s="28">
        <v>7</v>
      </c>
      <c r="J26" s="28" t="s">
        <v>18</v>
      </c>
      <c r="K26" s="28" t="s">
        <v>19</v>
      </c>
      <c r="L26" s="28">
        <v>71800700</v>
      </c>
      <c r="M26" s="28">
        <v>3</v>
      </c>
      <c r="N26" s="28" t="s">
        <v>20</v>
      </c>
      <c r="O26" s="28" t="s">
        <v>21</v>
      </c>
      <c r="P26" s="28" t="s">
        <v>22</v>
      </c>
      <c r="Q26" s="30">
        <v>7829731</v>
      </c>
      <c r="R26" s="31"/>
    </row>
    <row r="27" spans="1:18" x14ac:dyDescent="0.25">
      <c r="A27" s="27"/>
      <c r="B27" s="28">
        <v>1950290</v>
      </c>
      <c r="C27" s="29">
        <v>41810</v>
      </c>
      <c r="D27" s="29">
        <v>41936</v>
      </c>
      <c r="E27" s="28">
        <v>2014</v>
      </c>
      <c r="F27" s="28" t="s">
        <v>25</v>
      </c>
      <c r="G27" s="28" t="s">
        <v>63</v>
      </c>
      <c r="H27" s="28">
        <v>61503000</v>
      </c>
      <c r="I27" s="28">
        <v>7</v>
      </c>
      <c r="J27" s="28" t="s">
        <v>18</v>
      </c>
      <c r="K27" s="28" t="s">
        <v>19</v>
      </c>
      <c r="L27" s="28">
        <v>71800700</v>
      </c>
      <c r="M27" s="28">
        <v>3</v>
      </c>
      <c r="N27" s="28" t="s">
        <v>20</v>
      </c>
      <c r="O27" s="28" t="s">
        <v>21</v>
      </c>
      <c r="P27" s="28" t="s">
        <v>22</v>
      </c>
      <c r="Q27" s="30">
        <v>7240072</v>
      </c>
      <c r="R27" s="31"/>
    </row>
    <row r="28" spans="1:18" x14ac:dyDescent="0.25">
      <c r="A28" s="27"/>
      <c r="B28" s="28">
        <v>1941863</v>
      </c>
      <c r="C28" s="29">
        <v>41810</v>
      </c>
      <c r="D28" s="29">
        <v>41913</v>
      </c>
      <c r="E28" s="28">
        <v>2014</v>
      </c>
      <c r="F28" s="28" t="s">
        <v>25</v>
      </c>
      <c r="G28" s="28" t="s">
        <v>62</v>
      </c>
      <c r="H28" s="28">
        <v>61503000</v>
      </c>
      <c r="I28" s="28">
        <v>7</v>
      </c>
      <c r="J28" s="28" t="s">
        <v>18</v>
      </c>
      <c r="K28" s="28" t="s">
        <v>19</v>
      </c>
      <c r="L28" s="28">
        <v>71800700</v>
      </c>
      <c r="M28" s="28">
        <v>3</v>
      </c>
      <c r="N28" s="28" t="s">
        <v>20</v>
      </c>
      <c r="O28" s="28" t="s">
        <v>21</v>
      </c>
      <c r="P28" s="28" t="s">
        <v>22</v>
      </c>
      <c r="Q28" s="30">
        <v>5499719</v>
      </c>
      <c r="R28" s="31"/>
    </row>
    <row r="29" spans="1:18" x14ac:dyDescent="0.25">
      <c r="A29" s="27"/>
      <c r="B29" s="28">
        <v>1945078</v>
      </c>
      <c r="C29" s="29">
        <v>41810</v>
      </c>
      <c r="D29" s="29">
        <v>41925</v>
      </c>
      <c r="E29" s="28">
        <v>2014</v>
      </c>
      <c r="F29" s="28" t="s">
        <v>25</v>
      </c>
      <c r="G29" s="28" t="s">
        <v>63</v>
      </c>
      <c r="H29" s="28">
        <v>61503000</v>
      </c>
      <c r="I29" s="28">
        <v>7</v>
      </c>
      <c r="J29" s="28" t="s">
        <v>18</v>
      </c>
      <c r="K29" s="28" t="s">
        <v>19</v>
      </c>
      <c r="L29" s="28">
        <v>71800700</v>
      </c>
      <c r="M29" s="28">
        <v>3</v>
      </c>
      <c r="N29" s="28" t="s">
        <v>20</v>
      </c>
      <c r="O29" s="28" t="s">
        <v>21</v>
      </c>
      <c r="P29" s="28" t="s">
        <v>22</v>
      </c>
      <c r="Q29" s="30">
        <v>5091825</v>
      </c>
      <c r="R29" s="31"/>
    </row>
    <row r="30" spans="1:18" x14ac:dyDescent="0.25">
      <c r="A30" s="27"/>
      <c r="B30" s="28">
        <v>1969425</v>
      </c>
      <c r="C30" s="29">
        <v>41810</v>
      </c>
      <c r="D30" s="29">
        <v>41967</v>
      </c>
      <c r="E30" s="28">
        <v>2014</v>
      </c>
      <c r="F30" s="28" t="s">
        <v>65</v>
      </c>
      <c r="G30" s="28" t="s">
        <v>63</v>
      </c>
      <c r="H30" s="28">
        <v>61503000</v>
      </c>
      <c r="I30" s="28">
        <v>7</v>
      </c>
      <c r="J30" s="28" t="s">
        <v>18</v>
      </c>
      <c r="K30" s="28" t="s">
        <v>19</v>
      </c>
      <c r="L30" s="28">
        <v>71800700</v>
      </c>
      <c r="M30" s="28">
        <v>3</v>
      </c>
      <c r="N30" s="28" t="s">
        <v>20</v>
      </c>
      <c r="O30" s="28" t="s">
        <v>21</v>
      </c>
      <c r="P30" s="28" t="s">
        <v>22</v>
      </c>
      <c r="Q30" s="30">
        <v>3865149</v>
      </c>
      <c r="R30" s="31"/>
    </row>
    <row r="31" spans="1:18" x14ac:dyDescent="0.25">
      <c r="A31" s="27"/>
      <c r="B31" s="28">
        <v>1939776</v>
      </c>
      <c r="C31" s="29">
        <v>41810</v>
      </c>
      <c r="D31" s="29">
        <v>41897</v>
      </c>
      <c r="E31" s="28">
        <v>2014</v>
      </c>
      <c r="F31" s="28" t="s">
        <v>25</v>
      </c>
      <c r="G31" s="28" t="s">
        <v>61</v>
      </c>
      <c r="H31" s="28">
        <v>61503000</v>
      </c>
      <c r="I31" s="28">
        <v>7</v>
      </c>
      <c r="J31" s="28" t="s">
        <v>18</v>
      </c>
      <c r="K31" s="28" t="s">
        <v>19</v>
      </c>
      <c r="L31" s="28">
        <v>71800700</v>
      </c>
      <c r="M31" s="28">
        <v>3</v>
      </c>
      <c r="N31" s="28" t="s">
        <v>20</v>
      </c>
      <c r="O31" s="28" t="s">
        <v>21</v>
      </c>
      <c r="P31" s="28" t="s">
        <v>22</v>
      </c>
      <c r="Q31" s="30">
        <v>3638414</v>
      </c>
      <c r="R31" s="31"/>
    </row>
    <row r="32" spans="1:18" ht="15.75" thickBot="1" x14ac:dyDescent="0.3">
      <c r="A32" s="32"/>
      <c r="B32" s="33">
        <v>1920971</v>
      </c>
      <c r="C32" s="34">
        <v>41810</v>
      </c>
      <c r="D32" s="34">
        <v>41849</v>
      </c>
      <c r="E32" s="33">
        <v>2014</v>
      </c>
      <c r="F32" s="33" t="s">
        <v>25</v>
      </c>
      <c r="G32" s="33" t="s">
        <v>61</v>
      </c>
      <c r="H32" s="33">
        <v>61503000</v>
      </c>
      <c r="I32" s="33">
        <v>7</v>
      </c>
      <c r="J32" s="33" t="s">
        <v>18</v>
      </c>
      <c r="K32" s="33" t="s">
        <v>19</v>
      </c>
      <c r="L32" s="33">
        <v>71800700</v>
      </c>
      <c r="M32" s="33">
        <v>3</v>
      </c>
      <c r="N32" s="33" t="s">
        <v>20</v>
      </c>
      <c r="O32" s="33" t="s">
        <v>21</v>
      </c>
      <c r="P32" s="33" t="s">
        <v>22</v>
      </c>
      <c r="Q32" s="35">
        <v>550854</v>
      </c>
      <c r="R32" s="36"/>
    </row>
    <row r="33" spans="1:18" x14ac:dyDescent="0.25">
      <c r="A33" s="7" t="s">
        <v>159</v>
      </c>
      <c r="B33" s="8">
        <v>1823513</v>
      </c>
      <c r="C33" s="9">
        <v>41390</v>
      </c>
      <c r="D33" s="9">
        <v>41634</v>
      </c>
      <c r="E33" s="8">
        <v>2013</v>
      </c>
      <c r="F33" s="8" t="s">
        <v>46</v>
      </c>
      <c r="G33" s="8" t="s">
        <v>58</v>
      </c>
      <c r="H33" s="8">
        <v>61503000</v>
      </c>
      <c r="I33" s="8">
        <v>7</v>
      </c>
      <c r="J33" s="8" t="s">
        <v>18</v>
      </c>
      <c r="K33" s="8" t="s">
        <v>19</v>
      </c>
      <c r="L33" s="8">
        <v>71800700</v>
      </c>
      <c r="M33" s="8">
        <v>3</v>
      </c>
      <c r="N33" s="8" t="s">
        <v>20</v>
      </c>
      <c r="O33" s="8" t="s">
        <v>21</v>
      </c>
      <c r="P33" s="8" t="s">
        <v>22</v>
      </c>
      <c r="Q33" s="10">
        <v>17808653</v>
      </c>
      <c r="R33" s="37">
        <f>SUM(Q33:Q71)</f>
        <v>225695536</v>
      </c>
    </row>
    <row r="34" spans="1:18" x14ac:dyDescent="0.25">
      <c r="A34" s="12"/>
      <c r="B34" s="13">
        <v>1823516</v>
      </c>
      <c r="C34" s="14">
        <v>41390</v>
      </c>
      <c r="D34" s="14">
        <v>41634</v>
      </c>
      <c r="E34" s="13">
        <v>2013</v>
      </c>
      <c r="F34" s="13" t="s">
        <v>46</v>
      </c>
      <c r="G34" s="13" t="s">
        <v>58</v>
      </c>
      <c r="H34" s="13">
        <v>61503000</v>
      </c>
      <c r="I34" s="13">
        <v>7</v>
      </c>
      <c r="J34" s="13" t="s">
        <v>18</v>
      </c>
      <c r="K34" s="13" t="s">
        <v>19</v>
      </c>
      <c r="L34" s="13">
        <v>71800700</v>
      </c>
      <c r="M34" s="13">
        <v>3</v>
      </c>
      <c r="N34" s="13" t="s">
        <v>20</v>
      </c>
      <c r="O34" s="13" t="s">
        <v>21</v>
      </c>
      <c r="P34" s="13" t="s">
        <v>22</v>
      </c>
      <c r="Q34" s="15">
        <v>9565694</v>
      </c>
      <c r="R34" s="37"/>
    </row>
    <row r="35" spans="1:18" x14ac:dyDescent="0.25">
      <c r="A35" s="12"/>
      <c r="B35" s="13">
        <v>1750385</v>
      </c>
      <c r="C35" s="14">
        <v>41390</v>
      </c>
      <c r="D35" s="14">
        <v>41526</v>
      </c>
      <c r="E35" s="13">
        <v>2013</v>
      </c>
      <c r="F35" s="13" t="s">
        <v>55</v>
      </c>
      <c r="G35" s="13" t="s">
        <v>56</v>
      </c>
      <c r="H35" s="13">
        <v>61503000</v>
      </c>
      <c r="I35" s="13">
        <v>7</v>
      </c>
      <c r="J35" s="13" t="s">
        <v>18</v>
      </c>
      <c r="K35" s="13" t="s">
        <v>19</v>
      </c>
      <c r="L35" s="13">
        <v>71800700</v>
      </c>
      <c r="M35" s="13">
        <v>3</v>
      </c>
      <c r="N35" s="13" t="s">
        <v>20</v>
      </c>
      <c r="O35" s="13" t="s">
        <v>21</v>
      </c>
      <c r="P35" s="13" t="s">
        <v>22</v>
      </c>
      <c r="Q35" s="15">
        <v>8127713</v>
      </c>
      <c r="R35" s="37"/>
    </row>
    <row r="36" spans="1:18" x14ac:dyDescent="0.25">
      <c r="A36" s="12"/>
      <c r="B36" s="13">
        <v>1809046</v>
      </c>
      <c r="C36" s="14">
        <v>41390</v>
      </c>
      <c r="D36" s="14">
        <v>41618</v>
      </c>
      <c r="E36" s="13">
        <v>2013</v>
      </c>
      <c r="F36" s="13" t="s">
        <v>46</v>
      </c>
      <c r="G36" s="13" t="s">
        <v>59</v>
      </c>
      <c r="H36" s="13">
        <v>61503000</v>
      </c>
      <c r="I36" s="13">
        <v>7</v>
      </c>
      <c r="J36" s="13" t="s">
        <v>18</v>
      </c>
      <c r="K36" s="13" t="s">
        <v>19</v>
      </c>
      <c r="L36" s="13">
        <v>71800700</v>
      </c>
      <c r="M36" s="13">
        <v>3</v>
      </c>
      <c r="N36" s="13" t="s">
        <v>20</v>
      </c>
      <c r="O36" s="13" t="s">
        <v>21</v>
      </c>
      <c r="P36" s="13" t="s">
        <v>22</v>
      </c>
      <c r="Q36" s="15">
        <v>6018640</v>
      </c>
      <c r="R36" s="37"/>
    </row>
    <row r="37" spans="1:18" x14ac:dyDescent="0.25">
      <c r="A37" s="12"/>
      <c r="B37" s="13">
        <v>1727373</v>
      </c>
      <c r="C37" s="14">
        <v>41390</v>
      </c>
      <c r="D37" s="14">
        <v>41487</v>
      </c>
      <c r="E37" s="13">
        <v>2013</v>
      </c>
      <c r="F37" s="13" t="s">
        <v>53</v>
      </c>
      <c r="G37" s="13" t="s">
        <v>54</v>
      </c>
      <c r="H37" s="13">
        <v>61503000</v>
      </c>
      <c r="I37" s="13">
        <v>7</v>
      </c>
      <c r="J37" s="13" t="s">
        <v>18</v>
      </c>
      <c r="K37" s="13" t="s">
        <v>19</v>
      </c>
      <c r="L37" s="13">
        <v>71800700</v>
      </c>
      <c r="M37" s="13">
        <v>3</v>
      </c>
      <c r="N37" s="13" t="s">
        <v>20</v>
      </c>
      <c r="O37" s="13" t="s">
        <v>21</v>
      </c>
      <c r="P37" s="13" t="s">
        <v>22</v>
      </c>
      <c r="Q37" s="15">
        <v>5584109</v>
      </c>
      <c r="R37" s="37"/>
    </row>
    <row r="38" spans="1:18" x14ac:dyDescent="0.25">
      <c r="A38" s="12"/>
      <c r="B38" s="13">
        <v>1805533</v>
      </c>
      <c r="C38" s="14">
        <v>41390</v>
      </c>
      <c r="D38" s="14">
        <v>41600</v>
      </c>
      <c r="E38" s="13">
        <v>2013</v>
      </c>
      <c r="F38" s="13" t="s">
        <v>46</v>
      </c>
      <c r="G38" s="13" t="s">
        <v>58</v>
      </c>
      <c r="H38" s="13">
        <v>61503000</v>
      </c>
      <c r="I38" s="13">
        <v>7</v>
      </c>
      <c r="J38" s="13" t="s">
        <v>18</v>
      </c>
      <c r="K38" s="13" t="s">
        <v>19</v>
      </c>
      <c r="L38" s="13">
        <v>71800700</v>
      </c>
      <c r="M38" s="13">
        <v>3</v>
      </c>
      <c r="N38" s="13" t="s">
        <v>20</v>
      </c>
      <c r="O38" s="13" t="s">
        <v>21</v>
      </c>
      <c r="P38" s="13" t="s">
        <v>22</v>
      </c>
      <c r="Q38" s="15">
        <v>3475965</v>
      </c>
      <c r="R38" s="37"/>
    </row>
    <row r="39" spans="1:18" x14ac:dyDescent="0.25">
      <c r="A39" s="12"/>
      <c r="B39" s="13">
        <v>1716349</v>
      </c>
      <c r="C39" s="14">
        <v>41390</v>
      </c>
      <c r="D39" s="14">
        <v>41463</v>
      </c>
      <c r="E39" s="13">
        <v>2013</v>
      </c>
      <c r="F39" s="13" t="s">
        <v>51</v>
      </c>
      <c r="G39" s="13" t="s">
        <v>52</v>
      </c>
      <c r="H39" s="13">
        <v>61503000</v>
      </c>
      <c r="I39" s="13">
        <v>7</v>
      </c>
      <c r="J39" s="13" t="s">
        <v>18</v>
      </c>
      <c r="K39" s="13" t="s">
        <v>19</v>
      </c>
      <c r="L39" s="13">
        <v>71800700</v>
      </c>
      <c r="M39" s="13">
        <v>3</v>
      </c>
      <c r="N39" s="13" t="s">
        <v>20</v>
      </c>
      <c r="O39" s="13" t="s">
        <v>21</v>
      </c>
      <c r="P39" s="13" t="s">
        <v>22</v>
      </c>
      <c r="Q39" s="15">
        <v>3323914</v>
      </c>
      <c r="R39" s="37"/>
    </row>
    <row r="40" spans="1:18" x14ac:dyDescent="0.25">
      <c r="A40" s="12"/>
      <c r="B40" s="13">
        <v>1790885</v>
      </c>
      <c r="C40" s="14">
        <v>41390</v>
      </c>
      <c r="D40" s="14">
        <v>41582</v>
      </c>
      <c r="E40" s="13">
        <v>2013</v>
      </c>
      <c r="F40" s="13" t="s">
        <v>46</v>
      </c>
      <c r="G40" s="13" t="s">
        <v>57</v>
      </c>
      <c r="H40" s="13">
        <v>61503000</v>
      </c>
      <c r="I40" s="13">
        <v>7</v>
      </c>
      <c r="J40" s="13" t="s">
        <v>18</v>
      </c>
      <c r="K40" s="13" t="s">
        <v>19</v>
      </c>
      <c r="L40" s="13">
        <v>71800700</v>
      </c>
      <c r="M40" s="13">
        <v>3</v>
      </c>
      <c r="N40" s="13" t="s">
        <v>20</v>
      </c>
      <c r="O40" s="13" t="s">
        <v>21</v>
      </c>
      <c r="P40" s="13" t="s">
        <v>22</v>
      </c>
      <c r="Q40" s="15">
        <v>2617624</v>
      </c>
      <c r="R40" s="37"/>
    </row>
    <row r="41" spans="1:18" x14ac:dyDescent="0.25">
      <c r="A41" s="12"/>
      <c r="B41" s="13">
        <v>1787789</v>
      </c>
      <c r="C41" s="14">
        <v>41390</v>
      </c>
      <c r="D41" s="14">
        <v>41558</v>
      </c>
      <c r="E41" s="13">
        <v>2013</v>
      </c>
      <c r="F41" s="13" t="s">
        <v>46</v>
      </c>
      <c r="G41" s="13" t="s">
        <v>56</v>
      </c>
      <c r="H41" s="13">
        <v>61503000</v>
      </c>
      <c r="I41" s="13">
        <v>7</v>
      </c>
      <c r="J41" s="13" t="s">
        <v>18</v>
      </c>
      <c r="K41" s="13" t="s">
        <v>19</v>
      </c>
      <c r="L41" s="13">
        <v>71800700</v>
      </c>
      <c r="M41" s="13">
        <v>3</v>
      </c>
      <c r="N41" s="13" t="s">
        <v>20</v>
      </c>
      <c r="O41" s="13" t="s">
        <v>21</v>
      </c>
      <c r="P41" s="13" t="s">
        <v>22</v>
      </c>
      <c r="Q41" s="15">
        <v>2435131</v>
      </c>
      <c r="R41" s="37"/>
    </row>
    <row r="42" spans="1:18" x14ac:dyDescent="0.25">
      <c r="A42" s="12"/>
      <c r="B42" s="13">
        <v>1715289</v>
      </c>
      <c r="C42" s="14">
        <v>41390</v>
      </c>
      <c r="D42" s="14">
        <v>41456</v>
      </c>
      <c r="E42" s="13">
        <v>2013</v>
      </c>
      <c r="F42" s="13" t="s">
        <v>51</v>
      </c>
      <c r="G42" s="13" t="s">
        <v>52</v>
      </c>
      <c r="H42" s="13">
        <v>61503000</v>
      </c>
      <c r="I42" s="13">
        <v>7</v>
      </c>
      <c r="J42" s="13" t="s">
        <v>18</v>
      </c>
      <c r="K42" s="13" t="s">
        <v>19</v>
      </c>
      <c r="L42" s="13">
        <v>71800700</v>
      </c>
      <c r="M42" s="13">
        <v>3</v>
      </c>
      <c r="N42" s="13" t="s">
        <v>20</v>
      </c>
      <c r="O42" s="13" t="s">
        <v>21</v>
      </c>
      <c r="P42" s="13" t="s">
        <v>22</v>
      </c>
      <c r="Q42" s="15">
        <v>1423580</v>
      </c>
      <c r="R42" s="37"/>
    </row>
    <row r="43" spans="1:18" x14ac:dyDescent="0.25">
      <c r="A43" s="12"/>
      <c r="B43" s="13">
        <v>1824348</v>
      </c>
      <c r="C43" s="14">
        <v>41390</v>
      </c>
      <c r="D43" s="14">
        <v>41638</v>
      </c>
      <c r="E43" s="13">
        <v>2013</v>
      </c>
      <c r="F43" s="13" t="s">
        <v>46</v>
      </c>
      <c r="G43" s="13" t="s">
        <v>60</v>
      </c>
      <c r="H43" s="13">
        <v>61503000</v>
      </c>
      <c r="I43" s="13">
        <v>7</v>
      </c>
      <c r="J43" s="13" t="s">
        <v>18</v>
      </c>
      <c r="K43" s="13" t="s">
        <v>19</v>
      </c>
      <c r="L43" s="13">
        <v>71800700</v>
      </c>
      <c r="M43" s="13">
        <v>3</v>
      </c>
      <c r="N43" s="13" t="s">
        <v>20</v>
      </c>
      <c r="O43" s="13" t="s">
        <v>21</v>
      </c>
      <c r="P43" s="13" t="s">
        <v>22</v>
      </c>
      <c r="Q43" s="15">
        <v>1182722</v>
      </c>
      <c r="R43" s="37"/>
    </row>
    <row r="44" spans="1:18" x14ac:dyDescent="0.25">
      <c r="A44" s="12"/>
      <c r="B44" s="13">
        <v>1635291</v>
      </c>
      <c r="C44" s="14">
        <v>41311</v>
      </c>
      <c r="D44" s="14">
        <v>41311</v>
      </c>
      <c r="E44" s="13">
        <v>2013</v>
      </c>
      <c r="F44" s="13" t="s">
        <v>25</v>
      </c>
      <c r="G44" s="13" t="s">
        <v>50</v>
      </c>
      <c r="H44" s="13">
        <v>61503000</v>
      </c>
      <c r="I44" s="13">
        <v>7</v>
      </c>
      <c r="J44" s="13" t="s">
        <v>18</v>
      </c>
      <c r="K44" s="13" t="s">
        <v>19</v>
      </c>
      <c r="L44" s="13">
        <v>71800700</v>
      </c>
      <c r="M44" s="13">
        <v>3</v>
      </c>
      <c r="N44" s="13" t="s">
        <v>20</v>
      </c>
      <c r="O44" s="13" t="s">
        <v>21</v>
      </c>
      <c r="P44" s="13" t="s">
        <v>22</v>
      </c>
      <c r="Q44" s="15">
        <v>4735175</v>
      </c>
      <c r="R44" s="37"/>
    </row>
    <row r="45" spans="1:18" x14ac:dyDescent="0.25">
      <c r="A45" s="12"/>
      <c r="B45" s="13">
        <v>1625216</v>
      </c>
      <c r="C45" s="14">
        <v>41270</v>
      </c>
      <c r="D45" s="14">
        <v>41270</v>
      </c>
      <c r="E45" s="13">
        <v>2012</v>
      </c>
      <c r="F45" s="13" t="s">
        <v>49</v>
      </c>
      <c r="G45" s="13" t="s">
        <v>48</v>
      </c>
      <c r="H45" s="13">
        <v>61503000</v>
      </c>
      <c r="I45" s="13">
        <v>7</v>
      </c>
      <c r="J45" s="13" t="s">
        <v>18</v>
      </c>
      <c r="K45" s="13" t="s">
        <v>19</v>
      </c>
      <c r="L45" s="13">
        <v>71800700</v>
      </c>
      <c r="M45" s="13">
        <v>3</v>
      </c>
      <c r="N45" s="13" t="s">
        <v>20</v>
      </c>
      <c r="O45" s="13" t="s">
        <v>21</v>
      </c>
      <c r="P45" s="13" t="s">
        <v>22</v>
      </c>
      <c r="Q45" s="15">
        <v>29493067</v>
      </c>
      <c r="R45" s="37"/>
    </row>
    <row r="46" spans="1:18" x14ac:dyDescent="0.25">
      <c r="A46" s="12"/>
      <c r="B46" s="13">
        <v>1565428</v>
      </c>
      <c r="C46" s="14">
        <v>41208</v>
      </c>
      <c r="D46" s="14">
        <v>41208</v>
      </c>
      <c r="E46" s="13">
        <v>2012</v>
      </c>
      <c r="F46" s="13" t="s">
        <v>25</v>
      </c>
      <c r="G46" s="13" t="s">
        <v>48</v>
      </c>
      <c r="H46" s="13">
        <v>61503000</v>
      </c>
      <c r="I46" s="13">
        <v>7</v>
      </c>
      <c r="J46" s="13" t="s">
        <v>18</v>
      </c>
      <c r="K46" s="13" t="s">
        <v>19</v>
      </c>
      <c r="L46" s="13">
        <v>71800700</v>
      </c>
      <c r="M46" s="13">
        <v>3</v>
      </c>
      <c r="N46" s="13" t="s">
        <v>20</v>
      </c>
      <c r="O46" s="13" t="s">
        <v>21</v>
      </c>
      <c r="P46" s="13" t="s">
        <v>22</v>
      </c>
      <c r="Q46" s="15">
        <v>5612619</v>
      </c>
      <c r="R46" s="37"/>
    </row>
    <row r="47" spans="1:18" x14ac:dyDescent="0.25">
      <c r="A47" s="12"/>
      <c r="B47" s="13">
        <v>1561194</v>
      </c>
      <c r="C47" s="14">
        <v>41191</v>
      </c>
      <c r="D47" s="14">
        <v>41191</v>
      </c>
      <c r="E47" s="13">
        <v>2012</v>
      </c>
      <c r="F47" s="13" t="s">
        <v>25</v>
      </c>
      <c r="G47" s="13" t="s">
        <v>48</v>
      </c>
      <c r="H47" s="13">
        <v>61503000</v>
      </c>
      <c r="I47" s="13">
        <v>7</v>
      </c>
      <c r="J47" s="13" t="s">
        <v>18</v>
      </c>
      <c r="K47" s="13" t="s">
        <v>19</v>
      </c>
      <c r="L47" s="13">
        <v>71800700</v>
      </c>
      <c r="M47" s="13">
        <v>3</v>
      </c>
      <c r="N47" s="13" t="s">
        <v>20</v>
      </c>
      <c r="O47" s="13" t="s">
        <v>21</v>
      </c>
      <c r="P47" s="13" t="s">
        <v>22</v>
      </c>
      <c r="Q47" s="15">
        <v>2859567</v>
      </c>
      <c r="R47" s="37"/>
    </row>
    <row r="48" spans="1:18" x14ac:dyDescent="0.25">
      <c r="A48" s="12"/>
      <c r="B48" s="13">
        <v>1545083</v>
      </c>
      <c r="C48" s="14">
        <v>41150</v>
      </c>
      <c r="D48" s="14">
        <v>41150</v>
      </c>
      <c r="E48" s="13">
        <v>2012</v>
      </c>
      <c r="F48" s="13" t="s">
        <v>25</v>
      </c>
      <c r="G48" s="13" t="s">
        <v>48</v>
      </c>
      <c r="H48" s="13">
        <v>61503000</v>
      </c>
      <c r="I48" s="13">
        <v>7</v>
      </c>
      <c r="J48" s="13" t="s">
        <v>18</v>
      </c>
      <c r="K48" s="13" t="s">
        <v>19</v>
      </c>
      <c r="L48" s="13">
        <v>71800700</v>
      </c>
      <c r="M48" s="13">
        <v>3</v>
      </c>
      <c r="N48" s="13" t="s">
        <v>20</v>
      </c>
      <c r="O48" s="13" t="s">
        <v>21</v>
      </c>
      <c r="P48" s="13" t="s">
        <v>22</v>
      </c>
      <c r="Q48" s="15">
        <v>5224553</v>
      </c>
      <c r="R48" s="37"/>
    </row>
    <row r="49" spans="1:18" x14ac:dyDescent="0.25">
      <c r="A49" s="12"/>
      <c r="B49" s="13">
        <v>1536497</v>
      </c>
      <c r="C49" s="14">
        <v>41127</v>
      </c>
      <c r="D49" s="14">
        <v>41127</v>
      </c>
      <c r="E49" s="13">
        <v>2012</v>
      </c>
      <c r="F49" s="13" t="s">
        <v>25</v>
      </c>
      <c r="G49" s="13" t="s">
        <v>48</v>
      </c>
      <c r="H49" s="13">
        <v>61503000</v>
      </c>
      <c r="I49" s="13">
        <v>7</v>
      </c>
      <c r="J49" s="13" t="s">
        <v>18</v>
      </c>
      <c r="K49" s="13" t="s">
        <v>19</v>
      </c>
      <c r="L49" s="13">
        <v>71800700</v>
      </c>
      <c r="M49" s="13">
        <v>3</v>
      </c>
      <c r="N49" s="13" t="s">
        <v>20</v>
      </c>
      <c r="O49" s="13" t="s">
        <v>21</v>
      </c>
      <c r="P49" s="13" t="s">
        <v>22</v>
      </c>
      <c r="Q49" s="15">
        <v>3012150</v>
      </c>
      <c r="R49" s="37"/>
    </row>
    <row r="50" spans="1:18" x14ac:dyDescent="0.25">
      <c r="A50" s="12"/>
      <c r="B50" s="13">
        <v>1521414</v>
      </c>
      <c r="C50" s="14">
        <v>41029</v>
      </c>
      <c r="D50" s="14">
        <v>41082</v>
      </c>
      <c r="E50" s="13">
        <v>2012</v>
      </c>
      <c r="F50" s="13" t="s">
        <v>46</v>
      </c>
      <c r="G50" s="13" t="s">
        <v>47</v>
      </c>
      <c r="H50" s="13">
        <v>61503000</v>
      </c>
      <c r="I50" s="13">
        <v>7</v>
      </c>
      <c r="J50" s="13" t="s">
        <v>18</v>
      </c>
      <c r="K50" s="13" t="s">
        <v>19</v>
      </c>
      <c r="L50" s="13">
        <v>71800700</v>
      </c>
      <c r="M50" s="13">
        <v>3</v>
      </c>
      <c r="N50" s="13" t="s">
        <v>20</v>
      </c>
      <c r="O50" s="13" t="s">
        <v>21</v>
      </c>
      <c r="P50" s="13" t="s">
        <v>22</v>
      </c>
      <c r="Q50" s="15">
        <v>2925259</v>
      </c>
      <c r="R50" s="37"/>
    </row>
    <row r="51" spans="1:18" x14ac:dyDescent="0.25">
      <c r="A51" s="12"/>
      <c r="B51" s="13">
        <v>1477154</v>
      </c>
      <c r="C51" s="14">
        <v>40954</v>
      </c>
      <c r="D51" s="14">
        <v>40954</v>
      </c>
      <c r="E51" s="13">
        <v>2012</v>
      </c>
      <c r="F51" s="13" t="s">
        <v>25</v>
      </c>
      <c r="G51" s="13" t="s">
        <v>42</v>
      </c>
      <c r="H51" s="13">
        <v>61503000</v>
      </c>
      <c r="I51" s="13">
        <v>7</v>
      </c>
      <c r="J51" s="13" t="s">
        <v>18</v>
      </c>
      <c r="K51" s="13" t="s">
        <v>19</v>
      </c>
      <c r="L51" s="13">
        <v>71800700</v>
      </c>
      <c r="M51" s="13">
        <v>3</v>
      </c>
      <c r="N51" s="13" t="s">
        <v>20</v>
      </c>
      <c r="O51" s="13" t="s">
        <v>21</v>
      </c>
      <c r="P51" s="13" t="s">
        <v>22</v>
      </c>
      <c r="Q51" s="15">
        <v>1064833</v>
      </c>
      <c r="R51" s="37"/>
    </row>
    <row r="52" spans="1:18" x14ac:dyDescent="0.25">
      <c r="A52" s="12"/>
      <c r="B52" s="13">
        <v>1470065</v>
      </c>
      <c r="C52" s="14">
        <v>40953</v>
      </c>
      <c r="D52" s="14">
        <v>40953</v>
      </c>
      <c r="E52" s="13">
        <v>2012</v>
      </c>
      <c r="F52" s="13" t="s">
        <v>40</v>
      </c>
      <c r="G52" s="13" t="s">
        <v>41</v>
      </c>
      <c r="H52" s="13">
        <v>61503000</v>
      </c>
      <c r="I52" s="13">
        <v>7</v>
      </c>
      <c r="J52" s="13" t="s">
        <v>18</v>
      </c>
      <c r="K52" s="13" t="s">
        <v>19</v>
      </c>
      <c r="L52" s="13">
        <v>71800700</v>
      </c>
      <c r="M52" s="13">
        <v>3</v>
      </c>
      <c r="N52" s="13" t="s">
        <v>20</v>
      </c>
      <c r="O52" s="13" t="s">
        <v>21</v>
      </c>
      <c r="P52" s="13" t="s">
        <v>22</v>
      </c>
      <c r="Q52" s="15">
        <v>22345087</v>
      </c>
      <c r="R52" s="37"/>
    </row>
    <row r="53" spans="1:18" x14ac:dyDescent="0.25">
      <c r="A53" s="12"/>
      <c r="B53" s="13">
        <v>1445982</v>
      </c>
      <c r="C53" s="14">
        <v>40912</v>
      </c>
      <c r="D53" s="14">
        <v>40912</v>
      </c>
      <c r="E53" s="13">
        <v>2012</v>
      </c>
      <c r="F53" s="13" t="s">
        <v>35</v>
      </c>
      <c r="G53" s="13" t="s">
        <v>27</v>
      </c>
      <c r="H53" s="13">
        <v>61503000</v>
      </c>
      <c r="I53" s="13">
        <v>7</v>
      </c>
      <c r="J53" s="13" t="s">
        <v>18</v>
      </c>
      <c r="K53" s="13" t="s">
        <v>19</v>
      </c>
      <c r="L53" s="13">
        <v>71800700</v>
      </c>
      <c r="M53" s="13">
        <v>3</v>
      </c>
      <c r="N53" s="13" t="s">
        <v>20</v>
      </c>
      <c r="O53" s="13" t="s">
        <v>21</v>
      </c>
      <c r="P53" s="13" t="s">
        <v>22</v>
      </c>
      <c r="Q53" s="15">
        <v>7899628</v>
      </c>
      <c r="R53" s="37"/>
    </row>
    <row r="54" spans="1:18" x14ac:dyDescent="0.25">
      <c r="A54" s="12"/>
      <c r="B54" s="13">
        <v>1438373</v>
      </c>
      <c r="C54" s="14">
        <v>40890</v>
      </c>
      <c r="D54" s="14">
        <v>40890</v>
      </c>
      <c r="E54" s="13">
        <v>2011</v>
      </c>
      <c r="F54" s="13" t="s">
        <v>34</v>
      </c>
      <c r="G54" s="13" t="s">
        <v>27</v>
      </c>
      <c r="H54" s="13">
        <v>61503000</v>
      </c>
      <c r="I54" s="13">
        <v>7</v>
      </c>
      <c r="J54" s="13" t="s">
        <v>18</v>
      </c>
      <c r="K54" s="13" t="s">
        <v>19</v>
      </c>
      <c r="L54" s="13">
        <v>71800700</v>
      </c>
      <c r="M54" s="13">
        <v>3</v>
      </c>
      <c r="N54" s="13" t="s">
        <v>20</v>
      </c>
      <c r="O54" s="13" t="s">
        <v>21</v>
      </c>
      <c r="P54" s="13" t="s">
        <v>22</v>
      </c>
      <c r="Q54" s="15">
        <v>10519261</v>
      </c>
      <c r="R54" s="37"/>
    </row>
    <row r="55" spans="1:18" x14ac:dyDescent="0.25">
      <c r="A55" s="12"/>
      <c r="B55" s="13">
        <v>1428755</v>
      </c>
      <c r="C55" s="14">
        <v>40850</v>
      </c>
      <c r="D55" s="14">
        <v>40850</v>
      </c>
      <c r="E55" s="13">
        <v>2011</v>
      </c>
      <c r="F55" s="13" t="s">
        <v>25</v>
      </c>
      <c r="G55" s="13" t="s">
        <v>27</v>
      </c>
      <c r="H55" s="13">
        <v>61503000</v>
      </c>
      <c r="I55" s="13">
        <v>7</v>
      </c>
      <c r="J55" s="13" t="s">
        <v>18</v>
      </c>
      <c r="K55" s="13" t="s">
        <v>19</v>
      </c>
      <c r="L55" s="13">
        <v>71800700</v>
      </c>
      <c r="M55" s="13">
        <v>3</v>
      </c>
      <c r="N55" s="13" t="s">
        <v>20</v>
      </c>
      <c r="O55" s="13" t="s">
        <v>21</v>
      </c>
      <c r="P55" s="13" t="s">
        <v>22</v>
      </c>
      <c r="Q55" s="15">
        <v>16736955</v>
      </c>
      <c r="R55" s="37"/>
    </row>
    <row r="56" spans="1:18" x14ac:dyDescent="0.25">
      <c r="A56" s="12"/>
      <c r="B56" s="13">
        <v>1392525</v>
      </c>
      <c r="C56" s="14">
        <v>40808</v>
      </c>
      <c r="D56" s="14">
        <v>40809</v>
      </c>
      <c r="E56" s="13">
        <v>2011</v>
      </c>
      <c r="F56" s="13" t="s">
        <v>25</v>
      </c>
      <c r="G56" s="13" t="s">
        <v>27</v>
      </c>
      <c r="H56" s="13">
        <v>61503000</v>
      </c>
      <c r="I56" s="13">
        <v>7</v>
      </c>
      <c r="J56" s="13" t="s">
        <v>18</v>
      </c>
      <c r="K56" s="13" t="s">
        <v>19</v>
      </c>
      <c r="L56" s="13">
        <v>71800700</v>
      </c>
      <c r="M56" s="13">
        <v>3</v>
      </c>
      <c r="N56" s="13" t="s">
        <v>20</v>
      </c>
      <c r="O56" s="13" t="s">
        <v>21</v>
      </c>
      <c r="P56" s="13" t="s">
        <v>22</v>
      </c>
      <c r="Q56" s="15">
        <v>3878873</v>
      </c>
      <c r="R56" s="37"/>
    </row>
    <row r="57" spans="1:18" x14ac:dyDescent="0.25">
      <c r="A57" s="12"/>
      <c r="B57" s="13">
        <v>1368049</v>
      </c>
      <c r="C57" s="14">
        <v>40767</v>
      </c>
      <c r="D57" s="14">
        <v>40767</v>
      </c>
      <c r="E57" s="13">
        <v>2011</v>
      </c>
      <c r="F57" s="13" t="s">
        <v>25</v>
      </c>
      <c r="G57" s="13" t="s">
        <v>26</v>
      </c>
      <c r="H57" s="13">
        <v>61503000</v>
      </c>
      <c r="I57" s="13">
        <v>7</v>
      </c>
      <c r="J57" s="13" t="s">
        <v>18</v>
      </c>
      <c r="K57" s="13" t="s">
        <v>19</v>
      </c>
      <c r="L57" s="13">
        <v>71800700</v>
      </c>
      <c r="M57" s="13">
        <v>3</v>
      </c>
      <c r="N57" s="13" t="s">
        <v>20</v>
      </c>
      <c r="O57" s="13" t="s">
        <v>21</v>
      </c>
      <c r="P57" s="13" t="s">
        <v>22</v>
      </c>
      <c r="Q57" s="15">
        <v>1849950</v>
      </c>
      <c r="R57" s="37"/>
    </row>
    <row r="58" spans="1:18" x14ac:dyDescent="0.25">
      <c r="A58" s="12"/>
      <c r="B58" s="13">
        <v>1463045</v>
      </c>
      <c r="C58" s="14">
        <v>40763</v>
      </c>
      <c r="D58" s="14">
        <v>40945</v>
      </c>
      <c r="E58" s="13">
        <v>2012</v>
      </c>
      <c r="F58" s="13" t="s">
        <v>36</v>
      </c>
      <c r="G58" s="13" t="s">
        <v>29</v>
      </c>
      <c r="H58" s="13">
        <v>61501000</v>
      </c>
      <c r="I58" s="13">
        <v>6</v>
      </c>
      <c r="J58" s="13" t="s">
        <v>30</v>
      </c>
      <c r="K58" s="13" t="s">
        <v>31</v>
      </c>
      <c r="L58" s="13">
        <v>71800700</v>
      </c>
      <c r="M58" s="13">
        <v>3</v>
      </c>
      <c r="N58" s="13" t="s">
        <v>20</v>
      </c>
      <c r="O58" s="13" t="s">
        <v>21</v>
      </c>
      <c r="P58" s="13" t="s">
        <v>22</v>
      </c>
      <c r="Q58" s="15">
        <v>3669370</v>
      </c>
      <c r="R58" s="37"/>
    </row>
    <row r="59" spans="1:18" x14ac:dyDescent="0.25">
      <c r="A59" s="12"/>
      <c r="B59" s="13">
        <v>1435913</v>
      </c>
      <c r="C59" s="14">
        <v>40763</v>
      </c>
      <c r="D59" s="14">
        <v>40882</v>
      </c>
      <c r="E59" s="13">
        <v>2011</v>
      </c>
      <c r="F59" s="13" t="s">
        <v>28</v>
      </c>
      <c r="G59" s="13" t="s">
        <v>29</v>
      </c>
      <c r="H59" s="13">
        <v>61501000</v>
      </c>
      <c r="I59" s="13">
        <v>6</v>
      </c>
      <c r="J59" s="13" t="s">
        <v>30</v>
      </c>
      <c r="K59" s="13" t="s">
        <v>31</v>
      </c>
      <c r="L59" s="13">
        <v>71800700</v>
      </c>
      <c r="M59" s="13">
        <v>3</v>
      </c>
      <c r="N59" s="13" t="s">
        <v>20</v>
      </c>
      <c r="O59" s="13" t="s">
        <v>21</v>
      </c>
      <c r="P59" s="13" t="s">
        <v>22</v>
      </c>
      <c r="Q59" s="15">
        <v>1834685</v>
      </c>
      <c r="R59" s="37"/>
    </row>
    <row r="60" spans="1:18" x14ac:dyDescent="0.25">
      <c r="A60" s="12"/>
      <c r="B60" s="13">
        <v>1495193</v>
      </c>
      <c r="C60" s="14">
        <v>40763</v>
      </c>
      <c r="D60" s="14">
        <v>41011</v>
      </c>
      <c r="E60" s="13">
        <v>2012</v>
      </c>
      <c r="F60" s="13" t="s">
        <v>44</v>
      </c>
      <c r="G60" s="13" t="s">
        <v>45</v>
      </c>
      <c r="H60" s="13">
        <v>61501000</v>
      </c>
      <c r="I60" s="13">
        <v>6</v>
      </c>
      <c r="J60" s="13" t="s">
        <v>30</v>
      </c>
      <c r="K60" s="13" t="s">
        <v>31</v>
      </c>
      <c r="L60" s="13">
        <v>71800700</v>
      </c>
      <c r="M60" s="13">
        <v>3</v>
      </c>
      <c r="N60" s="13" t="s">
        <v>20</v>
      </c>
      <c r="O60" s="13" t="s">
        <v>21</v>
      </c>
      <c r="P60" s="13" t="s">
        <v>22</v>
      </c>
      <c r="Q60" s="15">
        <v>954812</v>
      </c>
      <c r="R60" s="37"/>
    </row>
    <row r="61" spans="1:18" x14ac:dyDescent="0.25">
      <c r="A61" s="12"/>
      <c r="B61" s="13">
        <v>1463087</v>
      </c>
      <c r="C61" s="14">
        <v>40750</v>
      </c>
      <c r="D61" s="14">
        <v>40945</v>
      </c>
      <c r="E61" s="13">
        <v>2012</v>
      </c>
      <c r="F61" s="13" t="s">
        <v>36</v>
      </c>
      <c r="G61" s="13" t="s">
        <v>37</v>
      </c>
      <c r="H61" s="13">
        <v>61501000</v>
      </c>
      <c r="I61" s="13">
        <v>6</v>
      </c>
      <c r="J61" s="13" t="s">
        <v>30</v>
      </c>
      <c r="K61" s="13" t="s">
        <v>31</v>
      </c>
      <c r="L61" s="13">
        <v>71800700</v>
      </c>
      <c r="M61" s="13">
        <v>3</v>
      </c>
      <c r="N61" s="13" t="s">
        <v>20</v>
      </c>
      <c r="O61" s="13" t="s">
        <v>21</v>
      </c>
      <c r="P61" s="13" t="s">
        <v>22</v>
      </c>
      <c r="Q61" s="15">
        <v>3842274</v>
      </c>
      <c r="R61" s="37"/>
    </row>
    <row r="62" spans="1:18" x14ac:dyDescent="0.25">
      <c r="A62" s="12"/>
      <c r="B62" s="13">
        <v>1498191</v>
      </c>
      <c r="C62" s="14">
        <v>40750</v>
      </c>
      <c r="D62" s="14">
        <v>41024</v>
      </c>
      <c r="E62" s="13">
        <v>2012</v>
      </c>
      <c r="F62" s="13" t="s">
        <v>36</v>
      </c>
      <c r="G62" s="13" t="s">
        <v>39</v>
      </c>
      <c r="H62" s="13">
        <v>61501000</v>
      </c>
      <c r="I62" s="13">
        <v>6</v>
      </c>
      <c r="J62" s="13" t="s">
        <v>30</v>
      </c>
      <c r="K62" s="13" t="s">
        <v>31</v>
      </c>
      <c r="L62" s="13">
        <v>71800700</v>
      </c>
      <c r="M62" s="13">
        <v>3</v>
      </c>
      <c r="N62" s="13" t="s">
        <v>20</v>
      </c>
      <c r="O62" s="13" t="s">
        <v>21</v>
      </c>
      <c r="P62" s="13" t="s">
        <v>22</v>
      </c>
      <c r="Q62" s="15">
        <v>2035704</v>
      </c>
      <c r="R62" s="37"/>
    </row>
    <row r="63" spans="1:18" x14ac:dyDescent="0.25">
      <c r="A63" s="12"/>
      <c r="B63" s="13">
        <v>1435914</v>
      </c>
      <c r="C63" s="14">
        <v>40750</v>
      </c>
      <c r="D63" s="14">
        <v>40882</v>
      </c>
      <c r="E63" s="13">
        <v>2011</v>
      </c>
      <c r="F63" s="13" t="s">
        <v>28</v>
      </c>
      <c r="G63" s="13" t="s">
        <v>32</v>
      </c>
      <c r="H63" s="13">
        <v>61501000</v>
      </c>
      <c r="I63" s="13">
        <v>6</v>
      </c>
      <c r="J63" s="13" t="s">
        <v>30</v>
      </c>
      <c r="K63" s="13" t="s">
        <v>31</v>
      </c>
      <c r="L63" s="13">
        <v>71800700</v>
      </c>
      <c r="M63" s="13">
        <v>3</v>
      </c>
      <c r="N63" s="13" t="s">
        <v>20</v>
      </c>
      <c r="O63" s="13" t="s">
        <v>21</v>
      </c>
      <c r="P63" s="13" t="s">
        <v>22</v>
      </c>
      <c r="Q63" s="15">
        <v>1921137</v>
      </c>
      <c r="R63" s="37"/>
    </row>
    <row r="64" spans="1:18" x14ac:dyDescent="0.25">
      <c r="A64" s="12"/>
      <c r="B64" s="13">
        <v>1435915</v>
      </c>
      <c r="C64" s="14">
        <v>40750</v>
      </c>
      <c r="D64" s="14">
        <v>40882</v>
      </c>
      <c r="E64" s="13">
        <v>2011</v>
      </c>
      <c r="F64" s="13" t="s">
        <v>28</v>
      </c>
      <c r="G64" s="13" t="s">
        <v>33</v>
      </c>
      <c r="H64" s="13">
        <v>61501000</v>
      </c>
      <c r="I64" s="13">
        <v>6</v>
      </c>
      <c r="J64" s="13" t="s">
        <v>30</v>
      </c>
      <c r="K64" s="13" t="s">
        <v>31</v>
      </c>
      <c r="L64" s="13">
        <v>71800700</v>
      </c>
      <c r="M64" s="13">
        <v>3</v>
      </c>
      <c r="N64" s="13" t="s">
        <v>20</v>
      </c>
      <c r="O64" s="13" t="s">
        <v>21</v>
      </c>
      <c r="P64" s="13" t="s">
        <v>22</v>
      </c>
      <c r="Q64" s="15">
        <v>1902762</v>
      </c>
      <c r="R64" s="37"/>
    </row>
    <row r="65" spans="1:18" x14ac:dyDescent="0.25">
      <c r="A65" s="12"/>
      <c r="B65" s="13">
        <v>1463088</v>
      </c>
      <c r="C65" s="14">
        <v>40750</v>
      </c>
      <c r="D65" s="14">
        <v>40945</v>
      </c>
      <c r="E65" s="13">
        <v>2012</v>
      </c>
      <c r="F65" s="13" t="s">
        <v>38</v>
      </c>
      <c r="G65" s="13" t="s">
        <v>39</v>
      </c>
      <c r="H65" s="13">
        <v>61501000</v>
      </c>
      <c r="I65" s="13">
        <v>6</v>
      </c>
      <c r="J65" s="13" t="s">
        <v>30</v>
      </c>
      <c r="K65" s="13" t="s">
        <v>31</v>
      </c>
      <c r="L65" s="13">
        <v>71800700</v>
      </c>
      <c r="M65" s="13">
        <v>3</v>
      </c>
      <c r="N65" s="13" t="s">
        <v>20</v>
      </c>
      <c r="O65" s="13" t="s">
        <v>21</v>
      </c>
      <c r="P65" s="13" t="s">
        <v>22</v>
      </c>
      <c r="Q65" s="15">
        <v>1902762</v>
      </c>
      <c r="R65" s="37"/>
    </row>
    <row r="66" spans="1:18" x14ac:dyDescent="0.25">
      <c r="A66" s="12"/>
      <c r="B66" s="13">
        <v>1482799</v>
      </c>
      <c r="C66" s="14">
        <v>40750</v>
      </c>
      <c r="D66" s="14">
        <v>40968</v>
      </c>
      <c r="E66" s="13">
        <v>2012</v>
      </c>
      <c r="F66" s="13" t="s">
        <v>36</v>
      </c>
      <c r="G66" s="13" t="s">
        <v>43</v>
      </c>
      <c r="H66" s="13">
        <v>61501000</v>
      </c>
      <c r="I66" s="13">
        <v>6</v>
      </c>
      <c r="J66" s="13" t="s">
        <v>30</v>
      </c>
      <c r="K66" s="13" t="s">
        <v>31</v>
      </c>
      <c r="L66" s="13">
        <v>71800700</v>
      </c>
      <c r="M66" s="13">
        <v>3</v>
      </c>
      <c r="N66" s="13" t="s">
        <v>20</v>
      </c>
      <c r="O66" s="13" t="s">
        <v>21</v>
      </c>
      <c r="P66" s="13" t="s">
        <v>22</v>
      </c>
      <c r="Q66" s="15">
        <v>1550441</v>
      </c>
      <c r="R66" s="37"/>
    </row>
    <row r="67" spans="1:18" x14ac:dyDescent="0.25">
      <c r="A67" s="12"/>
      <c r="B67" s="13">
        <v>1286024</v>
      </c>
      <c r="C67" s="14">
        <v>40352</v>
      </c>
      <c r="D67" s="14">
        <v>40589</v>
      </c>
      <c r="E67" s="13">
        <v>2011</v>
      </c>
      <c r="F67" s="13" t="s">
        <v>16</v>
      </c>
      <c r="G67" s="13" t="s">
        <v>24</v>
      </c>
      <c r="H67" s="13">
        <v>61503000</v>
      </c>
      <c r="I67" s="13">
        <v>7</v>
      </c>
      <c r="J67" s="13" t="s">
        <v>18</v>
      </c>
      <c r="K67" s="13" t="s">
        <v>19</v>
      </c>
      <c r="L67" s="13">
        <v>71800700</v>
      </c>
      <c r="M67" s="13">
        <v>3</v>
      </c>
      <c r="N67" s="13" t="s">
        <v>20</v>
      </c>
      <c r="O67" s="13" t="s">
        <v>21</v>
      </c>
      <c r="P67" s="13" t="s">
        <v>22</v>
      </c>
      <c r="Q67" s="15">
        <v>17940413</v>
      </c>
      <c r="R67" s="37"/>
    </row>
    <row r="68" spans="1:18" x14ac:dyDescent="0.25">
      <c r="A68" s="12"/>
      <c r="B68" s="13">
        <v>1258287</v>
      </c>
      <c r="C68" s="14">
        <v>40352</v>
      </c>
      <c r="D68" s="14">
        <v>40486</v>
      </c>
      <c r="E68" s="13">
        <v>2010</v>
      </c>
      <c r="F68" s="13" t="s">
        <v>16</v>
      </c>
      <c r="G68" s="13" t="s">
        <v>17</v>
      </c>
      <c r="H68" s="13">
        <v>61503000</v>
      </c>
      <c r="I68" s="13">
        <v>7</v>
      </c>
      <c r="J68" s="13" t="s">
        <v>18</v>
      </c>
      <c r="K68" s="13" t="s">
        <v>19</v>
      </c>
      <c r="L68" s="13">
        <v>71800700</v>
      </c>
      <c r="M68" s="13">
        <v>3</v>
      </c>
      <c r="N68" s="13" t="s">
        <v>20</v>
      </c>
      <c r="O68" s="13" t="s">
        <v>21</v>
      </c>
      <c r="P68" s="13" t="s">
        <v>22</v>
      </c>
      <c r="Q68" s="15">
        <v>2826893</v>
      </c>
      <c r="R68" s="37"/>
    </row>
    <row r="69" spans="1:18" x14ac:dyDescent="0.25">
      <c r="A69" s="12"/>
      <c r="B69" s="13">
        <v>1276573</v>
      </c>
      <c r="C69" s="14">
        <v>40352</v>
      </c>
      <c r="D69" s="14">
        <v>40543</v>
      </c>
      <c r="E69" s="13">
        <v>2010</v>
      </c>
      <c r="F69" s="13" t="s">
        <v>16</v>
      </c>
      <c r="G69" s="13" t="s">
        <v>23</v>
      </c>
      <c r="H69" s="13">
        <v>61503000</v>
      </c>
      <c r="I69" s="13">
        <v>7</v>
      </c>
      <c r="J69" s="13" t="s">
        <v>18</v>
      </c>
      <c r="K69" s="13" t="s">
        <v>19</v>
      </c>
      <c r="L69" s="13">
        <v>71800700</v>
      </c>
      <c r="M69" s="13">
        <v>3</v>
      </c>
      <c r="N69" s="13" t="s">
        <v>20</v>
      </c>
      <c r="O69" s="13" t="s">
        <v>21</v>
      </c>
      <c r="P69" s="13" t="s">
        <v>22</v>
      </c>
      <c r="Q69" s="15">
        <v>2771084</v>
      </c>
      <c r="R69" s="37"/>
    </row>
    <row r="70" spans="1:18" x14ac:dyDescent="0.25">
      <c r="A70" s="12"/>
      <c r="B70" s="13">
        <v>1281428</v>
      </c>
      <c r="C70" s="14">
        <v>40352</v>
      </c>
      <c r="D70" s="14">
        <v>40564</v>
      </c>
      <c r="E70" s="13">
        <v>2011</v>
      </c>
      <c r="F70" s="13" t="s">
        <v>16</v>
      </c>
      <c r="G70" s="13" t="s">
        <v>23</v>
      </c>
      <c r="H70" s="13">
        <v>61503000</v>
      </c>
      <c r="I70" s="13">
        <v>7</v>
      </c>
      <c r="J70" s="13" t="s">
        <v>18</v>
      </c>
      <c r="K70" s="13" t="s">
        <v>19</v>
      </c>
      <c r="L70" s="13">
        <v>71800700</v>
      </c>
      <c r="M70" s="13">
        <v>3</v>
      </c>
      <c r="N70" s="13" t="s">
        <v>20</v>
      </c>
      <c r="O70" s="13" t="s">
        <v>21</v>
      </c>
      <c r="P70" s="13" t="s">
        <v>22</v>
      </c>
      <c r="Q70" s="15">
        <v>2023124</v>
      </c>
      <c r="R70" s="37"/>
    </row>
    <row r="71" spans="1:18" ht="15.75" thickBot="1" x14ac:dyDescent="0.3">
      <c r="A71" s="17"/>
      <c r="B71" s="18">
        <v>1249671</v>
      </c>
      <c r="C71" s="19">
        <v>40352</v>
      </c>
      <c r="D71" s="19">
        <v>40464</v>
      </c>
      <c r="E71" s="18">
        <v>2010</v>
      </c>
      <c r="F71" s="18" t="s">
        <v>16</v>
      </c>
      <c r="G71" s="18" t="s">
        <v>17</v>
      </c>
      <c r="H71" s="18">
        <v>61503000</v>
      </c>
      <c r="I71" s="18">
        <v>7</v>
      </c>
      <c r="J71" s="18" t="s">
        <v>18</v>
      </c>
      <c r="K71" s="18" t="s">
        <v>19</v>
      </c>
      <c r="L71" s="18">
        <v>71800700</v>
      </c>
      <c r="M71" s="18">
        <v>3</v>
      </c>
      <c r="N71" s="18" t="s">
        <v>20</v>
      </c>
      <c r="O71" s="18" t="s">
        <v>21</v>
      </c>
      <c r="P71" s="18" t="s">
        <v>22</v>
      </c>
      <c r="Q71" s="20">
        <v>799353</v>
      </c>
      <c r="R71" s="37"/>
    </row>
    <row r="72" spans="1:18" ht="15.75" thickBot="1" x14ac:dyDescent="0.3">
      <c r="A72" s="38" t="s">
        <v>162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  <c r="R72" s="41">
        <f>SUM(Q2:Q71)</f>
        <v>502028865</v>
      </c>
    </row>
  </sheetData>
  <autoFilter ref="B1:R1">
    <sortState ref="B2:R72">
      <sortCondition descending="1" ref="C1"/>
    </sortState>
  </autoFilter>
  <mergeCells count="7">
    <mergeCell ref="A72:Q72"/>
    <mergeCell ref="A2:A7"/>
    <mergeCell ref="A8:A32"/>
    <mergeCell ref="A33:A71"/>
    <mergeCell ref="R2:R7"/>
    <mergeCell ref="R8:R32"/>
    <mergeCell ref="R33:R71"/>
  </mergeCells>
  <pageMargins left="0.75" right="0.75" top="1" bottom="1" header="0.5" footer="0.5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G1" workbookViewId="0">
      <selection activeCell="R23" sqref="R23"/>
    </sheetView>
  </sheetViews>
  <sheetFormatPr baseColWidth="10" defaultRowHeight="15" x14ac:dyDescent="0.25"/>
  <cols>
    <col min="1" max="1" width="18.28515625" style="1" customWidth="1"/>
    <col min="2" max="2" width="18.140625" customWidth="1"/>
    <col min="3" max="3" width="60.140625" customWidth="1"/>
    <col min="4" max="4" width="38.140625" customWidth="1"/>
    <col min="5" max="5" width="47.28515625" customWidth="1"/>
    <col min="6" max="6" width="27" customWidth="1"/>
    <col min="7" max="7" width="14.28515625" customWidth="1"/>
    <col min="8" max="8" width="15" customWidth="1"/>
    <col min="10" max="10" width="17.42578125" style="2" customWidth="1"/>
    <col min="11" max="11" width="17.140625" customWidth="1"/>
    <col min="12" max="12" width="11.42578125" style="2"/>
    <col min="13" max="13" width="14.5703125" style="94" customWidth="1"/>
    <col min="16" max="16" width="13" style="2" bestFit="1" customWidth="1"/>
    <col min="18" max="18" width="22.140625" customWidth="1"/>
  </cols>
  <sheetData>
    <row r="1" spans="1:13" ht="15.75" thickBot="1" x14ac:dyDescent="0.3">
      <c r="A1" s="124" t="s">
        <v>157</v>
      </c>
      <c r="B1" s="48" t="s">
        <v>87</v>
      </c>
      <c r="C1" s="49" t="s">
        <v>88</v>
      </c>
      <c r="D1" s="49" t="s">
        <v>89</v>
      </c>
      <c r="E1" s="49" t="s">
        <v>90</v>
      </c>
      <c r="F1" s="49" t="s">
        <v>91</v>
      </c>
      <c r="G1" s="49" t="s">
        <v>92</v>
      </c>
      <c r="H1" s="49" t="s">
        <v>93</v>
      </c>
      <c r="I1" s="49" t="s">
        <v>94</v>
      </c>
      <c r="J1" s="104" t="s">
        <v>95</v>
      </c>
      <c r="K1" s="49" t="s">
        <v>96</v>
      </c>
      <c r="L1" s="95" t="s">
        <v>163</v>
      </c>
      <c r="M1" s="84" t="s">
        <v>160</v>
      </c>
    </row>
    <row r="2" spans="1:13" x14ac:dyDescent="0.25">
      <c r="A2" s="122" t="s">
        <v>164</v>
      </c>
      <c r="B2" s="76" t="s">
        <v>97</v>
      </c>
      <c r="C2" s="68" t="s">
        <v>98</v>
      </c>
      <c r="D2" s="50" t="s">
        <v>99</v>
      </c>
      <c r="E2" s="51">
        <v>44893.661423611113</v>
      </c>
      <c r="F2" s="50" t="s">
        <v>82</v>
      </c>
      <c r="G2" s="50" t="s">
        <v>100</v>
      </c>
      <c r="H2" s="50" t="s">
        <v>101</v>
      </c>
      <c r="I2" s="50">
        <v>1</v>
      </c>
      <c r="J2" s="105">
        <v>14000000</v>
      </c>
      <c r="K2" s="60" t="s">
        <v>102</v>
      </c>
      <c r="L2" s="96"/>
      <c r="M2" s="85">
        <f>SUM(J2:J3)</f>
        <v>44000000</v>
      </c>
    </row>
    <row r="3" spans="1:13" ht="15.75" thickBot="1" x14ac:dyDescent="0.3">
      <c r="A3" s="123"/>
      <c r="B3" s="77" t="s">
        <v>103</v>
      </c>
      <c r="C3" s="69" t="s">
        <v>104</v>
      </c>
      <c r="D3" s="46" t="s">
        <v>99</v>
      </c>
      <c r="E3" s="47">
        <v>44804.498483796298</v>
      </c>
      <c r="F3" s="46" t="s">
        <v>82</v>
      </c>
      <c r="G3" s="46" t="s">
        <v>100</v>
      </c>
      <c r="H3" s="46" t="s">
        <v>101</v>
      </c>
      <c r="I3" s="46">
        <v>1</v>
      </c>
      <c r="J3" s="106">
        <v>30000000</v>
      </c>
      <c r="K3" s="61" t="s">
        <v>102</v>
      </c>
      <c r="L3" s="97"/>
      <c r="M3" s="86"/>
    </row>
    <row r="4" spans="1:13" x14ac:dyDescent="0.25">
      <c r="A4" s="116" t="s">
        <v>161</v>
      </c>
      <c r="B4" s="78" t="s">
        <v>105</v>
      </c>
      <c r="C4" s="70" t="s">
        <v>106</v>
      </c>
      <c r="D4" s="52" t="s">
        <v>99</v>
      </c>
      <c r="E4" s="53">
        <v>44435.480219907404</v>
      </c>
      <c r="F4" s="52" t="s">
        <v>82</v>
      </c>
      <c r="G4" s="52" t="s">
        <v>100</v>
      </c>
      <c r="H4" s="52" t="s">
        <v>101</v>
      </c>
      <c r="I4" s="52">
        <v>1</v>
      </c>
      <c r="J4" s="107">
        <v>19000000</v>
      </c>
      <c r="K4" s="62" t="s">
        <v>102</v>
      </c>
      <c r="L4" s="98"/>
      <c r="M4" s="87">
        <f>SUM(J4:J9)</f>
        <v>165500000</v>
      </c>
    </row>
    <row r="5" spans="1:13" x14ac:dyDescent="0.25">
      <c r="A5" s="117"/>
      <c r="B5" s="79" t="s">
        <v>107</v>
      </c>
      <c r="C5" s="71" t="s">
        <v>108</v>
      </c>
      <c r="D5" s="42" t="s">
        <v>109</v>
      </c>
      <c r="E5" s="43">
        <v>44343.695335648146</v>
      </c>
      <c r="F5" s="42" t="s">
        <v>82</v>
      </c>
      <c r="G5" s="42" t="s">
        <v>100</v>
      </c>
      <c r="H5" s="42" t="s">
        <v>101</v>
      </c>
      <c r="I5" s="42">
        <v>1</v>
      </c>
      <c r="J5" s="108">
        <v>16000000</v>
      </c>
      <c r="K5" s="63" t="s">
        <v>102</v>
      </c>
      <c r="L5" s="99"/>
      <c r="M5" s="88"/>
    </row>
    <row r="6" spans="1:13" x14ac:dyDescent="0.25">
      <c r="A6" s="117"/>
      <c r="B6" s="79" t="s">
        <v>110</v>
      </c>
      <c r="C6" s="71" t="s">
        <v>111</v>
      </c>
      <c r="D6" s="42" t="s">
        <v>109</v>
      </c>
      <c r="E6" s="43">
        <v>44182.685844907406</v>
      </c>
      <c r="F6" s="42" t="s">
        <v>82</v>
      </c>
      <c r="G6" s="42" t="s">
        <v>100</v>
      </c>
      <c r="H6" s="42" t="s">
        <v>101</v>
      </c>
      <c r="I6" s="42">
        <v>1</v>
      </c>
      <c r="J6" s="108">
        <v>54500000</v>
      </c>
      <c r="K6" s="63" t="s">
        <v>102</v>
      </c>
      <c r="L6" s="99"/>
      <c r="M6" s="88"/>
    </row>
    <row r="7" spans="1:13" x14ac:dyDescent="0.25">
      <c r="A7" s="117"/>
      <c r="B7" s="79" t="s">
        <v>112</v>
      </c>
      <c r="C7" s="71" t="s">
        <v>113</v>
      </c>
      <c r="D7" s="42" t="s">
        <v>99</v>
      </c>
      <c r="E7" s="43">
        <v>43706.715624999997</v>
      </c>
      <c r="F7" s="42" t="s">
        <v>82</v>
      </c>
      <c r="G7" s="42" t="s">
        <v>100</v>
      </c>
      <c r="H7" s="42" t="s">
        <v>101</v>
      </c>
      <c r="I7" s="42">
        <v>1</v>
      </c>
      <c r="J7" s="108">
        <v>26000000</v>
      </c>
      <c r="K7" s="63" t="s">
        <v>102</v>
      </c>
      <c r="L7" s="99"/>
      <c r="M7" s="88"/>
    </row>
    <row r="8" spans="1:13" x14ac:dyDescent="0.25">
      <c r="A8" s="117"/>
      <c r="B8" s="79" t="s">
        <v>114</v>
      </c>
      <c r="C8" s="71" t="s">
        <v>115</v>
      </c>
      <c r="D8" s="42" t="s">
        <v>99</v>
      </c>
      <c r="E8" s="43">
        <v>43684.667962962965</v>
      </c>
      <c r="F8" s="42" t="s">
        <v>82</v>
      </c>
      <c r="G8" s="42" t="s">
        <v>100</v>
      </c>
      <c r="H8" s="42" t="s">
        <v>101</v>
      </c>
      <c r="I8" s="42">
        <v>1</v>
      </c>
      <c r="J8" s="108">
        <v>24500000</v>
      </c>
      <c r="K8" s="63" t="s">
        <v>102</v>
      </c>
      <c r="L8" s="99"/>
      <c r="M8" s="88"/>
    </row>
    <row r="9" spans="1:13" ht="15.75" thickBot="1" x14ac:dyDescent="0.3">
      <c r="A9" s="118"/>
      <c r="B9" s="80" t="s">
        <v>116</v>
      </c>
      <c r="C9" s="72" t="s">
        <v>117</v>
      </c>
      <c r="D9" s="54" t="s">
        <v>99</v>
      </c>
      <c r="E9" s="55">
        <v>43335.523101851853</v>
      </c>
      <c r="F9" s="54" t="s">
        <v>82</v>
      </c>
      <c r="G9" s="54" t="s">
        <v>100</v>
      </c>
      <c r="H9" s="54" t="s">
        <v>101</v>
      </c>
      <c r="I9" s="54">
        <v>1</v>
      </c>
      <c r="J9" s="109">
        <v>25500000</v>
      </c>
      <c r="K9" s="64" t="s">
        <v>102</v>
      </c>
      <c r="L9" s="100"/>
      <c r="M9" s="89"/>
    </row>
    <row r="10" spans="1:13" x14ac:dyDescent="0.25">
      <c r="A10" s="119" t="s">
        <v>158</v>
      </c>
      <c r="B10" s="81" t="s">
        <v>118</v>
      </c>
      <c r="C10" s="73" t="s">
        <v>119</v>
      </c>
      <c r="D10" s="56" t="s">
        <v>99</v>
      </c>
      <c r="E10" s="57">
        <v>42983.414780092593</v>
      </c>
      <c r="F10" s="56" t="s">
        <v>82</v>
      </c>
      <c r="G10" s="56" t="s">
        <v>100</v>
      </c>
      <c r="H10" s="56" t="s">
        <v>101</v>
      </c>
      <c r="I10" s="56">
        <v>1</v>
      </c>
      <c r="J10" s="110">
        <v>24500000</v>
      </c>
      <c r="K10" s="65" t="s">
        <v>102</v>
      </c>
      <c r="L10" s="101"/>
      <c r="M10" s="90">
        <f>SUM(J10:J18)</f>
        <v>212652500</v>
      </c>
    </row>
    <row r="11" spans="1:13" x14ac:dyDescent="0.25">
      <c r="A11" s="120"/>
      <c r="B11" s="82" t="s">
        <v>120</v>
      </c>
      <c r="C11" s="74" t="s">
        <v>121</v>
      </c>
      <c r="D11" s="44" t="s">
        <v>99</v>
      </c>
      <c r="E11" s="45">
        <v>42971.713854166665</v>
      </c>
      <c r="F11" s="44" t="s">
        <v>82</v>
      </c>
      <c r="G11" s="44" t="s">
        <v>122</v>
      </c>
      <c r="H11" s="44" t="s">
        <v>101</v>
      </c>
      <c r="I11" s="44">
        <v>1</v>
      </c>
      <c r="J11" s="111">
        <v>17500000</v>
      </c>
      <c r="K11" s="66" t="s">
        <v>102</v>
      </c>
      <c r="L11" s="102"/>
      <c r="M11" s="91"/>
    </row>
    <row r="12" spans="1:13" x14ac:dyDescent="0.25">
      <c r="A12" s="120"/>
      <c r="B12" s="82" t="s">
        <v>123</v>
      </c>
      <c r="C12" s="74" t="s">
        <v>124</v>
      </c>
      <c r="D12" s="44" t="s">
        <v>125</v>
      </c>
      <c r="E12" s="45">
        <v>42802.652557870373</v>
      </c>
      <c r="F12" s="44" t="s">
        <v>82</v>
      </c>
      <c r="G12" s="44" t="s">
        <v>122</v>
      </c>
      <c r="H12" s="44" t="s">
        <v>101</v>
      </c>
      <c r="I12" s="44">
        <v>1</v>
      </c>
      <c r="J12" s="111">
        <v>39500000</v>
      </c>
      <c r="K12" s="66" t="s">
        <v>102</v>
      </c>
      <c r="L12" s="102"/>
      <c r="M12" s="91"/>
    </row>
    <row r="13" spans="1:13" x14ac:dyDescent="0.25">
      <c r="A13" s="120"/>
      <c r="B13" s="82" t="s">
        <v>126</v>
      </c>
      <c r="C13" s="74" t="s">
        <v>127</v>
      </c>
      <c r="D13" s="44" t="s">
        <v>99</v>
      </c>
      <c r="E13" s="45">
        <v>42585.674502314818</v>
      </c>
      <c r="F13" s="44" t="s">
        <v>82</v>
      </c>
      <c r="G13" s="44" t="s">
        <v>100</v>
      </c>
      <c r="H13" s="44" t="s">
        <v>101</v>
      </c>
      <c r="I13" s="44">
        <v>1</v>
      </c>
      <c r="J13" s="111">
        <v>20000000</v>
      </c>
      <c r="K13" s="66" t="s">
        <v>102</v>
      </c>
      <c r="L13" s="102"/>
      <c r="M13" s="91"/>
    </row>
    <row r="14" spans="1:13" x14ac:dyDescent="0.25">
      <c r="A14" s="120"/>
      <c r="B14" s="82" t="s">
        <v>128</v>
      </c>
      <c r="C14" s="74" t="s">
        <v>129</v>
      </c>
      <c r="D14" s="44" t="s">
        <v>130</v>
      </c>
      <c r="E14" s="45">
        <v>42479.568726851852</v>
      </c>
      <c r="F14" s="44" t="s">
        <v>82</v>
      </c>
      <c r="G14" s="44" t="s">
        <v>122</v>
      </c>
      <c r="H14" s="44" t="s">
        <v>101</v>
      </c>
      <c r="I14" s="44">
        <v>1</v>
      </c>
      <c r="J14" s="111">
        <v>1550000</v>
      </c>
      <c r="K14" s="66" t="s">
        <v>102</v>
      </c>
      <c r="L14" s="102"/>
      <c r="M14" s="91"/>
    </row>
    <row r="15" spans="1:13" x14ac:dyDescent="0.25">
      <c r="A15" s="120"/>
      <c r="B15" s="82" t="s">
        <v>131</v>
      </c>
      <c r="C15" s="74" t="s">
        <v>132</v>
      </c>
      <c r="D15" s="44" t="s">
        <v>133</v>
      </c>
      <c r="E15" s="45">
        <v>42320.474930555552</v>
      </c>
      <c r="F15" s="44" t="s">
        <v>82</v>
      </c>
      <c r="G15" s="44" t="s">
        <v>122</v>
      </c>
      <c r="H15" s="44" t="s">
        <v>101</v>
      </c>
      <c r="I15" s="44">
        <v>1</v>
      </c>
      <c r="J15" s="111">
        <v>19900000</v>
      </c>
      <c r="K15" s="66" t="s">
        <v>102</v>
      </c>
      <c r="L15" s="102"/>
      <c r="M15" s="91"/>
    </row>
    <row r="16" spans="1:13" x14ac:dyDescent="0.25">
      <c r="A16" s="120"/>
      <c r="B16" s="82" t="s">
        <v>134</v>
      </c>
      <c r="C16" s="74" t="s">
        <v>135</v>
      </c>
      <c r="D16" s="44" t="s">
        <v>99</v>
      </c>
      <c r="E16" s="45">
        <v>42241.492037037038</v>
      </c>
      <c r="F16" s="44" t="s">
        <v>82</v>
      </c>
      <c r="G16" s="44" t="s">
        <v>122</v>
      </c>
      <c r="H16" s="44" t="s">
        <v>101</v>
      </c>
      <c r="I16" s="44">
        <v>1</v>
      </c>
      <c r="J16" s="111">
        <v>46000000</v>
      </c>
      <c r="K16" s="66" t="s">
        <v>102</v>
      </c>
      <c r="L16" s="102"/>
      <c r="M16" s="91"/>
    </row>
    <row r="17" spans="1:18" x14ac:dyDescent="0.25">
      <c r="A17" s="120"/>
      <c r="B17" s="82" t="s">
        <v>136</v>
      </c>
      <c r="C17" s="74" t="s">
        <v>137</v>
      </c>
      <c r="D17" s="44" t="s">
        <v>99</v>
      </c>
      <c r="E17" s="45">
        <v>41915.487430555557</v>
      </c>
      <c r="F17" s="44" t="s">
        <v>82</v>
      </c>
      <c r="G17" s="44" t="s">
        <v>122</v>
      </c>
      <c r="H17" s="44" t="s">
        <v>101</v>
      </c>
      <c r="I17" s="44">
        <v>1</v>
      </c>
      <c r="J17" s="111">
        <v>33850000</v>
      </c>
      <c r="K17" s="66" t="s">
        <v>102</v>
      </c>
      <c r="L17" s="102"/>
      <c r="M17" s="91"/>
    </row>
    <row r="18" spans="1:18" ht="15.75" thickBot="1" x14ac:dyDescent="0.3">
      <c r="A18" s="121"/>
      <c r="B18" s="83" t="s">
        <v>138</v>
      </c>
      <c r="C18" s="75" t="s">
        <v>139</v>
      </c>
      <c r="D18" s="58" t="s">
        <v>99</v>
      </c>
      <c r="E18" s="59">
        <v>41914.744756944441</v>
      </c>
      <c r="F18" s="58" t="s">
        <v>82</v>
      </c>
      <c r="G18" s="58" t="s">
        <v>122</v>
      </c>
      <c r="H18" s="58" t="s">
        <v>101</v>
      </c>
      <c r="I18" s="58">
        <v>1</v>
      </c>
      <c r="J18" s="112">
        <v>9852500</v>
      </c>
      <c r="K18" s="67" t="s">
        <v>102</v>
      </c>
      <c r="L18" s="103"/>
      <c r="M18" s="92"/>
    </row>
    <row r="19" spans="1:18" x14ac:dyDescent="0.25">
      <c r="A19" s="116" t="s">
        <v>159</v>
      </c>
      <c r="B19" s="78" t="s">
        <v>140</v>
      </c>
      <c r="C19" s="70" t="s">
        <v>141</v>
      </c>
      <c r="D19" s="52" t="s">
        <v>99</v>
      </c>
      <c r="E19" s="53">
        <v>41598.407800925925</v>
      </c>
      <c r="F19" s="52" t="s">
        <v>82</v>
      </c>
      <c r="G19" s="52" t="s">
        <v>122</v>
      </c>
      <c r="H19" s="52" t="s">
        <v>101</v>
      </c>
      <c r="I19" s="52">
        <v>1</v>
      </c>
      <c r="J19" s="107">
        <v>9400000</v>
      </c>
      <c r="K19" s="62" t="s">
        <v>102</v>
      </c>
      <c r="L19" s="98"/>
      <c r="M19" s="87">
        <f>SUM(L20,J19)</f>
        <v>9858556.4000000004</v>
      </c>
    </row>
    <row r="20" spans="1:18" ht="15.75" thickBot="1" x14ac:dyDescent="0.3">
      <c r="A20" s="118"/>
      <c r="B20" s="80" t="s">
        <v>142</v>
      </c>
      <c r="C20" s="72" t="s">
        <v>143</v>
      </c>
      <c r="D20" s="54" t="s">
        <v>144</v>
      </c>
      <c r="E20" s="55">
        <v>41390.413171296299</v>
      </c>
      <c r="F20" s="54" t="s">
        <v>82</v>
      </c>
      <c r="G20" s="54" t="s">
        <v>145</v>
      </c>
      <c r="H20" s="54" t="s">
        <v>146</v>
      </c>
      <c r="I20" s="54">
        <v>22927.82</v>
      </c>
      <c r="J20" s="109">
        <v>20</v>
      </c>
      <c r="K20" s="64" t="s">
        <v>102</v>
      </c>
      <c r="L20" s="100">
        <f>J20*I20</f>
        <v>458556.4</v>
      </c>
      <c r="M20" s="89"/>
    </row>
    <row r="21" spans="1:18" x14ac:dyDescent="0.25">
      <c r="A21" s="119" t="s">
        <v>165</v>
      </c>
      <c r="B21" s="81" t="s">
        <v>147</v>
      </c>
      <c r="C21" s="73" t="s">
        <v>148</v>
      </c>
      <c r="D21" s="56" t="s">
        <v>149</v>
      </c>
      <c r="E21" s="57">
        <v>39771.464467592596</v>
      </c>
      <c r="F21" s="56" t="s">
        <v>82</v>
      </c>
      <c r="G21" s="56" t="s">
        <v>145</v>
      </c>
      <c r="H21" s="56" t="s">
        <v>101</v>
      </c>
      <c r="I21" s="56">
        <v>1</v>
      </c>
      <c r="J21" s="110">
        <v>18298604</v>
      </c>
      <c r="K21" s="65" t="s">
        <v>102</v>
      </c>
      <c r="L21" s="101"/>
      <c r="M21" s="90">
        <f>SUM(J21:J23)</f>
        <v>18838604</v>
      </c>
    </row>
    <row r="22" spans="1:18" x14ac:dyDescent="0.25">
      <c r="A22" s="120"/>
      <c r="B22" s="82" t="s">
        <v>150</v>
      </c>
      <c r="C22" s="74" t="s">
        <v>151</v>
      </c>
      <c r="D22" s="44" t="s">
        <v>152</v>
      </c>
      <c r="E22" s="45">
        <v>39072.739490740743</v>
      </c>
      <c r="F22" s="44" t="s">
        <v>82</v>
      </c>
      <c r="G22" s="44" t="s">
        <v>145</v>
      </c>
      <c r="H22" s="44" t="s">
        <v>101</v>
      </c>
      <c r="I22" s="44">
        <v>1</v>
      </c>
      <c r="J22" s="111">
        <v>360000</v>
      </c>
      <c r="K22" s="66" t="s">
        <v>153</v>
      </c>
      <c r="L22" s="102"/>
      <c r="M22" s="91"/>
    </row>
    <row r="23" spans="1:18" ht="15.75" thickBot="1" x14ac:dyDescent="0.3">
      <c r="A23" s="121"/>
      <c r="B23" s="83" t="s">
        <v>154</v>
      </c>
      <c r="C23" s="75" t="s">
        <v>155</v>
      </c>
      <c r="D23" s="58" t="s">
        <v>156</v>
      </c>
      <c r="E23" s="59">
        <v>39050.589895833335</v>
      </c>
      <c r="F23" s="58" t="s">
        <v>82</v>
      </c>
      <c r="G23" s="58" t="s">
        <v>145</v>
      </c>
      <c r="H23" s="58" t="s">
        <v>101</v>
      </c>
      <c r="I23" s="58">
        <v>1</v>
      </c>
      <c r="J23" s="112">
        <v>180000</v>
      </c>
      <c r="K23" s="67" t="s">
        <v>153</v>
      </c>
      <c r="L23" s="103"/>
      <c r="M23" s="92"/>
    </row>
    <row r="24" spans="1:18" ht="15.75" thickBot="1" x14ac:dyDescent="0.3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5"/>
      <c r="M24" s="93">
        <f>SUM(J21:J23,L20,J19,J2:J18)</f>
        <v>450849660.39999998</v>
      </c>
    </row>
    <row r="26" spans="1:18" x14ac:dyDescent="0.25">
      <c r="R26" s="125"/>
    </row>
  </sheetData>
  <autoFilter ref="B1:M1">
    <sortState ref="B2:N23">
      <sortCondition descending="1" ref="E1"/>
    </sortState>
  </autoFilter>
  <mergeCells count="11">
    <mergeCell ref="M10:M18"/>
    <mergeCell ref="M19:M20"/>
    <mergeCell ref="M21:M23"/>
    <mergeCell ref="A2:A3"/>
    <mergeCell ref="A4:A9"/>
    <mergeCell ref="A10:A18"/>
    <mergeCell ref="A19:A20"/>
    <mergeCell ref="A21:A23"/>
    <mergeCell ref="A24:L24"/>
    <mergeCell ref="M2:M3"/>
    <mergeCell ref="M4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RegistroTransferencias</vt:lpstr>
      <vt:lpstr>RegistroMercadoPúblico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dcterms:created xsi:type="dcterms:W3CDTF">2023-07-20T20:42:06Z</dcterms:created>
  <dcterms:modified xsi:type="dcterms:W3CDTF">2023-07-22T08:13:22Z</dcterms:modified>
</cp:coreProperties>
</file>